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Юля\Desktop\ЛАГЕРЬ 2025\Меню\"/>
    </mc:Choice>
  </mc:AlternateContent>
  <xr:revisionPtr revIDLastSave="0" documentId="13_ncr:1_{F3C0AED7-7703-44B5-8E8C-080C78239CF5}" xr6:coauthVersionLast="47" xr6:coauthVersionMax="47" xr10:uidLastSave="{00000000-0000-0000-0000-000000000000}"/>
  <bookViews>
    <workbookView xWindow="-108" yWindow="-108" windowWidth="23256" windowHeight="12456" tabRatio="642" activeTab="6" xr2:uid="{00000000-000D-0000-FFFF-FFFF00000000}"/>
  </bookViews>
  <sheets>
    <sheet name=" 1л" sheetId="27" r:id="rId1"/>
    <sheet name="2л" sheetId="39" r:id="rId2"/>
    <sheet name="3л" sheetId="40" r:id="rId3"/>
    <sheet name="4л" sheetId="41" r:id="rId4"/>
    <sheet name="5л" sheetId="42" r:id="rId5"/>
    <sheet name="6л" sheetId="43" r:id="rId6"/>
    <sheet name="7л" sheetId="44" r:id="rId7"/>
    <sheet name="8л" sheetId="45" r:id="rId8"/>
    <sheet name="9л" sheetId="46" r:id="rId9"/>
    <sheet name="10л" sheetId="52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52" l="1"/>
  <c r="D27" i="52"/>
  <c r="E27" i="52"/>
  <c r="F27" i="52"/>
  <c r="G27" i="52"/>
  <c r="H27" i="52"/>
  <c r="I27" i="52"/>
  <c r="J27" i="52"/>
  <c r="K27" i="52"/>
  <c r="L27" i="52"/>
  <c r="M27" i="52"/>
  <c r="B27" i="52"/>
  <c r="C26" i="52"/>
  <c r="D26" i="52"/>
  <c r="E26" i="52"/>
  <c r="F26" i="52"/>
  <c r="G26" i="52"/>
  <c r="H26" i="52"/>
  <c r="I26" i="52"/>
  <c r="J26" i="52"/>
  <c r="K26" i="52"/>
  <c r="L26" i="52"/>
  <c r="M26" i="52"/>
  <c r="B26" i="52"/>
  <c r="B22" i="52"/>
  <c r="C29" i="46"/>
  <c r="D29" i="46"/>
  <c r="E29" i="46"/>
  <c r="F29" i="46"/>
  <c r="G29" i="46"/>
  <c r="H29" i="46"/>
  <c r="I29" i="46"/>
  <c r="J29" i="46"/>
  <c r="K29" i="46"/>
  <c r="L29" i="46"/>
  <c r="M29" i="46"/>
  <c r="B29" i="46"/>
  <c r="C28" i="46"/>
  <c r="D28" i="46"/>
  <c r="E28" i="46"/>
  <c r="F28" i="46"/>
  <c r="G28" i="46"/>
  <c r="H28" i="46"/>
  <c r="I28" i="46"/>
  <c r="J28" i="46"/>
  <c r="K28" i="46"/>
  <c r="L28" i="46"/>
  <c r="M28" i="46"/>
  <c r="B28" i="46"/>
  <c r="B24" i="46"/>
  <c r="C28" i="45"/>
  <c r="D28" i="45"/>
  <c r="E28" i="45"/>
  <c r="F28" i="45"/>
  <c r="G28" i="45"/>
  <c r="H28" i="45"/>
  <c r="I28" i="45"/>
  <c r="J28" i="45"/>
  <c r="K28" i="45"/>
  <c r="L28" i="45"/>
  <c r="M28" i="45"/>
  <c r="B28" i="45"/>
  <c r="C27" i="45"/>
  <c r="D27" i="45"/>
  <c r="E27" i="45"/>
  <c r="F27" i="45"/>
  <c r="G27" i="45"/>
  <c r="H27" i="45"/>
  <c r="I27" i="45"/>
  <c r="J27" i="45"/>
  <c r="K27" i="45"/>
  <c r="L27" i="45"/>
  <c r="M27" i="45"/>
  <c r="B27" i="45"/>
  <c r="C28" i="44"/>
  <c r="D28" i="44"/>
  <c r="E28" i="44"/>
  <c r="F28" i="44"/>
  <c r="G28" i="44"/>
  <c r="H28" i="44"/>
  <c r="I28" i="44"/>
  <c r="J28" i="44"/>
  <c r="K28" i="44"/>
  <c r="L28" i="44"/>
  <c r="M28" i="44"/>
  <c r="B28" i="44"/>
  <c r="C27" i="44"/>
  <c r="D27" i="44"/>
  <c r="E27" i="44"/>
  <c r="F27" i="44"/>
  <c r="G27" i="44"/>
  <c r="H27" i="44"/>
  <c r="I27" i="44"/>
  <c r="J27" i="44"/>
  <c r="K27" i="44"/>
  <c r="L27" i="44"/>
  <c r="M27" i="44"/>
  <c r="B27" i="44"/>
  <c r="C27" i="43"/>
  <c r="D27" i="43"/>
  <c r="E27" i="43"/>
  <c r="F27" i="43"/>
  <c r="G27" i="43"/>
  <c r="H27" i="43"/>
  <c r="I27" i="43"/>
  <c r="J27" i="43"/>
  <c r="K27" i="43"/>
  <c r="L27" i="43"/>
  <c r="M27" i="43"/>
  <c r="B27" i="43"/>
  <c r="D26" i="43"/>
  <c r="C26" i="43"/>
  <c r="E26" i="43"/>
  <c r="F26" i="43"/>
  <c r="G26" i="43"/>
  <c r="H26" i="43"/>
  <c r="I26" i="43"/>
  <c r="J26" i="43"/>
  <c r="K26" i="43"/>
  <c r="L26" i="43"/>
  <c r="M26" i="43"/>
  <c r="B26" i="43"/>
  <c r="J28" i="42"/>
  <c r="H28" i="42"/>
  <c r="E28" i="42"/>
  <c r="B28" i="42"/>
  <c r="C28" i="42"/>
  <c r="D28" i="42"/>
  <c r="F28" i="42"/>
  <c r="G28" i="42"/>
  <c r="I28" i="42"/>
  <c r="K28" i="42"/>
  <c r="L28" i="42"/>
  <c r="M28" i="42"/>
  <c r="C27" i="42"/>
  <c r="D27" i="42"/>
  <c r="E27" i="42"/>
  <c r="F27" i="42"/>
  <c r="G27" i="42"/>
  <c r="H27" i="42"/>
  <c r="I27" i="42"/>
  <c r="J27" i="42"/>
  <c r="K27" i="42"/>
  <c r="L27" i="42"/>
  <c r="M27" i="42"/>
  <c r="B27" i="42"/>
  <c r="C30" i="41"/>
  <c r="D30" i="41"/>
  <c r="E30" i="41"/>
  <c r="F30" i="41"/>
  <c r="G30" i="41"/>
  <c r="H30" i="41"/>
  <c r="I30" i="41"/>
  <c r="J30" i="41"/>
  <c r="K30" i="41"/>
  <c r="L30" i="41"/>
  <c r="M30" i="41"/>
  <c r="B30" i="41"/>
  <c r="C29" i="41"/>
  <c r="D29" i="41"/>
  <c r="E29" i="41"/>
  <c r="F29" i="41"/>
  <c r="G29" i="41"/>
  <c r="H29" i="41"/>
  <c r="I29" i="41"/>
  <c r="J29" i="41"/>
  <c r="K29" i="41"/>
  <c r="L29" i="41"/>
  <c r="M29" i="41"/>
  <c r="B29" i="41"/>
  <c r="B29" i="40"/>
  <c r="C28" i="40"/>
  <c r="D28" i="40"/>
  <c r="E28" i="40"/>
  <c r="F28" i="40"/>
  <c r="G28" i="40"/>
  <c r="H28" i="40"/>
  <c r="I28" i="40"/>
  <c r="J28" i="40"/>
  <c r="K28" i="40"/>
  <c r="L28" i="40"/>
  <c r="M28" i="40"/>
  <c r="B28" i="40"/>
  <c r="C29" i="40"/>
  <c r="D29" i="40"/>
  <c r="E29" i="40"/>
  <c r="F29" i="40"/>
  <c r="G29" i="40"/>
  <c r="H29" i="40"/>
  <c r="I29" i="40"/>
  <c r="J29" i="40"/>
  <c r="K29" i="40"/>
  <c r="L29" i="40"/>
  <c r="M29" i="40"/>
  <c r="C29" i="39"/>
  <c r="D29" i="39"/>
  <c r="E29" i="39"/>
  <c r="F29" i="39"/>
  <c r="G29" i="39"/>
  <c r="H29" i="39"/>
  <c r="I29" i="39"/>
  <c r="J29" i="39"/>
  <c r="K29" i="39"/>
  <c r="L29" i="39"/>
  <c r="M29" i="39"/>
  <c r="B29" i="39"/>
  <c r="C28" i="39"/>
  <c r="D28" i="39"/>
  <c r="E28" i="39"/>
  <c r="F28" i="39"/>
  <c r="G28" i="39"/>
  <c r="H28" i="39"/>
  <c r="I28" i="39"/>
  <c r="J28" i="39"/>
  <c r="K28" i="39"/>
  <c r="L28" i="39"/>
  <c r="M28" i="39"/>
  <c r="B28" i="39"/>
  <c r="B27" i="27"/>
  <c r="C27" i="27"/>
  <c r="D27" i="27"/>
  <c r="E27" i="27"/>
  <c r="F27" i="27"/>
  <c r="G27" i="27"/>
  <c r="H27" i="27"/>
  <c r="I27" i="27"/>
  <c r="J27" i="27"/>
  <c r="K27" i="27"/>
  <c r="L27" i="27"/>
  <c r="M27" i="27"/>
  <c r="D26" i="27"/>
  <c r="C26" i="27"/>
  <c r="B26" i="27"/>
  <c r="M26" i="27"/>
  <c r="L26" i="27"/>
  <c r="K26" i="27"/>
  <c r="J26" i="27"/>
  <c r="I26" i="27"/>
  <c r="H26" i="27"/>
  <c r="G26" i="27"/>
  <c r="F26" i="27"/>
  <c r="E26" i="27"/>
  <c r="C22" i="52"/>
  <c r="D22" i="52"/>
  <c r="E22" i="52"/>
  <c r="F22" i="52"/>
  <c r="G22" i="52"/>
  <c r="H22" i="52"/>
  <c r="I22" i="52"/>
  <c r="J22" i="52"/>
  <c r="K22" i="52"/>
  <c r="L22" i="52"/>
  <c r="M22" i="52"/>
  <c r="C14" i="52"/>
  <c r="D14" i="52"/>
  <c r="E14" i="52"/>
  <c r="F14" i="52"/>
  <c r="G14" i="52"/>
  <c r="H14" i="52"/>
  <c r="I14" i="52"/>
  <c r="J14" i="52"/>
  <c r="K14" i="52"/>
  <c r="L14" i="52"/>
  <c r="M14" i="52"/>
  <c r="B14" i="52"/>
  <c r="C24" i="46"/>
  <c r="D24" i="46"/>
  <c r="E24" i="46"/>
  <c r="F24" i="46"/>
  <c r="G24" i="46"/>
  <c r="H24" i="46"/>
  <c r="I24" i="46"/>
  <c r="J24" i="46"/>
  <c r="K24" i="46"/>
  <c r="L24" i="46"/>
  <c r="M24" i="46"/>
  <c r="C15" i="46"/>
  <c r="D15" i="46"/>
  <c r="E15" i="46"/>
  <c r="F15" i="46"/>
  <c r="G15" i="46"/>
  <c r="H15" i="46"/>
  <c r="I15" i="46"/>
  <c r="J15" i="46"/>
  <c r="K15" i="46"/>
  <c r="L15" i="46"/>
  <c r="M15" i="46"/>
  <c r="B15" i="46"/>
  <c r="B14" i="45"/>
  <c r="C23" i="44" l="1"/>
  <c r="D23" i="44"/>
  <c r="E23" i="44"/>
  <c r="F23" i="44"/>
  <c r="G23" i="44"/>
  <c r="H23" i="44"/>
  <c r="I23" i="44"/>
  <c r="J23" i="44"/>
  <c r="K23" i="44"/>
  <c r="L23" i="44"/>
  <c r="M23" i="44"/>
  <c r="B23" i="44"/>
  <c r="C14" i="44"/>
  <c r="D14" i="44"/>
  <c r="E14" i="44"/>
  <c r="F14" i="44"/>
  <c r="G14" i="44"/>
  <c r="H14" i="44"/>
  <c r="I14" i="44"/>
  <c r="J14" i="44"/>
  <c r="K14" i="44"/>
  <c r="L14" i="44"/>
  <c r="M14" i="44"/>
  <c r="B14" i="44"/>
  <c r="C22" i="43"/>
  <c r="D22" i="43"/>
  <c r="E22" i="43"/>
  <c r="F22" i="43"/>
  <c r="G22" i="43"/>
  <c r="H22" i="43"/>
  <c r="I22" i="43"/>
  <c r="J22" i="43"/>
  <c r="K22" i="43"/>
  <c r="L22" i="43"/>
  <c r="M22" i="43"/>
  <c r="B22" i="43"/>
  <c r="C14" i="43"/>
  <c r="D14" i="43"/>
  <c r="E14" i="43"/>
  <c r="F14" i="43"/>
  <c r="G14" i="43"/>
  <c r="H14" i="43"/>
  <c r="I14" i="43"/>
  <c r="J14" i="43"/>
  <c r="K14" i="43"/>
  <c r="L14" i="43"/>
  <c r="M14" i="43"/>
  <c r="B14" i="43"/>
  <c r="C23" i="42"/>
  <c r="D23" i="42"/>
  <c r="E23" i="42"/>
  <c r="F23" i="42"/>
  <c r="G23" i="42"/>
  <c r="H23" i="42"/>
  <c r="I23" i="42"/>
  <c r="J23" i="42"/>
  <c r="K23" i="42"/>
  <c r="L23" i="42"/>
  <c r="M23" i="42"/>
  <c r="B23" i="42"/>
  <c r="C14" i="42"/>
  <c r="D14" i="42"/>
  <c r="E14" i="42"/>
  <c r="F14" i="42"/>
  <c r="G14" i="42"/>
  <c r="H14" i="42"/>
  <c r="I14" i="42"/>
  <c r="J14" i="42"/>
  <c r="K14" i="42"/>
  <c r="L14" i="42"/>
  <c r="M14" i="42"/>
  <c r="B14" i="42"/>
  <c r="C24" i="41"/>
  <c r="D24" i="41"/>
  <c r="E24" i="41"/>
  <c r="F24" i="41"/>
  <c r="G24" i="41"/>
  <c r="H24" i="41"/>
  <c r="I24" i="41"/>
  <c r="J24" i="41"/>
  <c r="K24" i="41"/>
  <c r="L24" i="41"/>
  <c r="M24" i="41"/>
  <c r="B24" i="41"/>
  <c r="C15" i="41"/>
  <c r="D15" i="41"/>
  <c r="E15" i="41"/>
  <c r="F15" i="41"/>
  <c r="G15" i="41"/>
  <c r="H15" i="41"/>
  <c r="I15" i="41"/>
  <c r="J15" i="41"/>
  <c r="K15" i="41"/>
  <c r="L15" i="41"/>
  <c r="M15" i="41"/>
  <c r="B15" i="41"/>
  <c r="B24" i="40"/>
  <c r="C24" i="40"/>
  <c r="D24" i="40"/>
  <c r="E24" i="40"/>
  <c r="F24" i="40"/>
  <c r="G24" i="40"/>
  <c r="H24" i="40"/>
  <c r="I24" i="40"/>
  <c r="J24" i="40"/>
  <c r="K24" i="40"/>
  <c r="L24" i="40"/>
  <c r="M24" i="40"/>
  <c r="C15" i="40"/>
  <c r="D15" i="40"/>
  <c r="E15" i="40"/>
  <c r="F15" i="40"/>
  <c r="G15" i="40"/>
  <c r="H15" i="40"/>
  <c r="I15" i="40"/>
  <c r="J15" i="40"/>
  <c r="K15" i="40"/>
  <c r="L15" i="40"/>
  <c r="M15" i="40"/>
  <c r="B15" i="40"/>
  <c r="C22" i="27"/>
  <c r="D22" i="27"/>
  <c r="E22" i="27"/>
  <c r="F22" i="27"/>
  <c r="G22" i="27"/>
  <c r="H22" i="27"/>
  <c r="I22" i="27"/>
  <c r="J22" i="27"/>
  <c r="K22" i="27"/>
  <c r="L22" i="27"/>
  <c r="M22" i="27"/>
  <c r="B22" i="27"/>
  <c r="C14" i="27"/>
  <c r="B14" i="27"/>
  <c r="D14" i="27"/>
  <c r="E14" i="27"/>
  <c r="F14" i="27"/>
  <c r="G14" i="27"/>
  <c r="H14" i="27"/>
  <c r="I14" i="27"/>
  <c r="J14" i="27"/>
  <c r="K14" i="27"/>
  <c r="L14" i="27"/>
  <c r="M14" i="27"/>
  <c r="J23" i="39"/>
  <c r="K23" i="39"/>
  <c r="L23" i="39"/>
  <c r="M23" i="39"/>
  <c r="I23" i="39"/>
  <c r="H23" i="39"/>
  <c r="D23" i="39"/>
  <c r="M14" i="39"/>
  <c r="L14" i="39"/>
  <c r="K14" i="39"/>
  <c r="J14" i="39"/>
  <c r="I14" i="39"/>
  <c r="H14" i="39"/>
  <c r="G14" i="39"/>
  <c r="F14" i="39"/>
  <c r="E14" i="39"/>
  <c r="D14" i="39"/>
  <c r="C14" i="39"/>
  <c r="L23" i="45"/>
  <c r="K23" i="45"/>
  <c r="J23" i="45"/>
  <c r="I23" i="45"/>
  <c r="H23" i="45"/>
  <c r="G23" i="45"/>
  <c r="F23" i="45"/>
  <c r="E23" i="45"/>
  <c r="D23" i="45"/>
  <c r="L14" i="45"/>
  <c r="K14" i="45"/>
  <c r="J14" i="45"/>
  <c r="I14" i="45"/>
  <c r="H14" i="45"/>
  <c r="G14" i="45"/>
  <c r="F14" i="45"/>
  <c r="E14" i="45"/>
  <c r="D14" i="45"/>
</calcChain>
</file>

<file path=xl/sharedStrings.xml><?xml version="1.0" encoding="utf-8"?>
<sst xmlns="http://schemas.openxmlformats.org/spreadsheetml/2006/main" count="424" uniqueCount="126">
  <si>
    <t xml:space="preserve">Примерное 10-ти дневное цикличное меню </t>
  </si>
  <si>
    <t>Пищевые вещества (г)</t>
  </si>
  <si>
    <t>Энергетическая ценность (ккал)</t>
  </si>
  <si>
    <t>Номер рецептуры</t>
  </si>
  <si>
    <t>Наименование блюда</t>
  </si>
  <si>
    <t>Выход (г)</t>
  </si>
  <si>
    <t>Белки</t>
  </si>
  <si>
    <t>Жиры</t>
  </si>
  <si>
    <t>Углеводы</t>
  </si>
  <si>
    <t>Первый завтрак</t>
  </si>
  <si>
    <t>Итого:</t>
  </si>
  <si>
    <t>Обед</t>
  </si>
  <si>
    <t>Борщ со свежей капустой и картофелем</t>
  </si>
  <si>
    <t>Пюре картофельное</t>
  </si>
  <si>
    <t>Хлеб ржаной</t>
  </si>
  <si>
    <t>Хлеб пшеничный</t>
  </si>
  <si>
    <t>В1</t>
  </si>
  <si>
    <t>С</t>
  </si>
  <si>
    <t>А</t>
  </si>
  <si>
    <t>Минеральные вещества, мг</t>
  </si>
  <si>
    <t>Витамины, мг</t>
  </si>
  <si>
    <t>Ca</t>
  </si>
  <si>
    <t>P</t>
  </si>
  <si>
    <t>Mg</t>
  </si>
  <si>
    <t>Fe</t>
  </si>
  <si>
    <r>
      <rPr>
        <b/>
        <i/>
        <sz val="12"/>
        <color theme="1"/>
        <rFont val="Times New Roman"/>
        <family val="1"/>
        <charset val="204"/>
      </rPr>
      <t>Неделя</t>
    </r>
    <r>
      <rPr>
        <b/>
        <sz val="12"/>
        <color theme="1"/>
        <rFont val="Times New Roman"/>
        <family val="1"/>
        <charset val="204"/>
      </rPr>
      <t>: первая</t>
    </r>
  </si>
  <si>
    <r>
      <rPr>
        <b/>
        <i/>
        <sz val="12"/>
        <color theme="1"/>
        <rFont val="Times New Roman"/>
        <family val="1"/>
        <charset val="204"/>
      </rPr>
      <t>День</t>
    </r>
    <r>
      <rPr>
        <b/>
        <sz val="12"/>
        <color theme="1"/>
        <rFont val="Times New Roman"/>
        <family val="1"/>
        <charset val="204"/>
      </rPr>
      <t>: 3</t>
    </r>
  </si>
  <si>
    <t>Макаронные изделия отварные с маслом</t>
  </si>
  <si>
    <r>
      <rPr>
        <b/>
        <i/>
        <sz val="12"/>
        <color theme="1"/>
        <rFont val="Times New Roman"/>
        <family val="1"/>
        <charset val="204"/>
      </rPr>
      <t>День</t>
    </r>
    <r>
      <rPr>
        <b/>
        <sz val="12"/>
        <color theme="1"/>
        <rFont val="Times New Roman"/>
        <family val="1"/>
        <charset val="204"/>
      </rPr>
      <t>: 4</t>
    </r>
  </si>
  <si>
    <t>Курица тушенная в соусе</t>
  </si>
  <si>
    <r>
      <rPr>
        <b/>
        <i/>
        <sz val="12"/>
        <color theme="1"/>
        <rFont val="Times New Roman"/>
        <family val="1"/>
        <charset val="204"/>
      </rPr>
      <t>Неделя</t>
    </r>
    <r>
      <rPr>
        <b/>
        <sz val="12"/>
        <color theme="1"/>
        <rFont val="Times New Roman"/>
        <family val="1"/>
        <charset val="204"/>
      </rPr>
      <t>: вторая</t>
    </r>
  </si>
  <si>
    <t>Салат из свеклы отварной</t>
  </si>
  <si>
    <t>Запеканка рисовая с творогом</t>
  </si>
  <si>
    <t>Чай с сахаром</t>
  </si>
  <si>
    <t>Икра кабачковая</t>
  </si>
  <si>
    <t>День 6</t>
  </si>
  <si>
    <t>День 8</t>
  </si>
  <si>
    <t>Напиток из плодов шиповника</t>
  </si>
  <si>
    <t>День 9</t>
  </si>
  <si>
    <t>Чай с лимоном</t>
  </si>
  <si>
    <t>День 1</t>
  </si>
  <si>
    <t>Молоко сгущенное</t>
  </si>
  <si>
    <t>Щи из свежей капусты с картофелем</t>
  </si>
  <si>
    <t>Напиток из смеси сухофруктов</t>
  </si>
  <si>
    <t>Фрукт сезонный</t>
  </si>
  <si>
    <t>Котлета из говядины с соусом</t>
  </si>
  <si>
    <t>Напиток из свежих ягод</t>
  </si>
  <si>
    <t>Курица отварная с соусом</t>
  </si>
  <si>
    <t>Бутерброд с маслом сливочным</t>
  </si>
  <si>
    <t>Каша геркулесовая молочная с маслом</t>
  </si>
  <si>
    <t>Кофейный напиток</t>
  </si>
  <si>
    <t>Напиток из свежей вишни</t>
  </si>
  <si>
    <t>Бутерброд с сыром</t>
  </si>
  <si>
    <t>Салат из белокочанной капусты свежей(квашеной) с морковью</t>
  </si>
  <si>
    <t>Пюре из гороха с маслом</t>
  </si>
  <si>
    <t>Тефтели тушеные с соусом</t>
  </si>
  <si>
    <t>Каша перловая рассыпчатаяс маслом сливочным</t>
  </si>
  <si>
    <t>Сердце в соусе</t>
  </si>
  <si>
    <t>Запеканка рисовая с творогом и повидлом</t>
  </si>
  <si>
    <t>Суп картофельный с клецками</t>
  </si>
  <si>
    <t>Каша перловая с маслом</t>
  </si>
  <si>
    <t>Икра овощная (кабачковая)</t>
  </si>
  <si>
    <t>Напиток из свежих яблок</t>
  </si>
  <si>
    <t>Биточки из говядины с соусом</t>
  </si>
  <si>
    <t>Рагу из куриного филе с картофелем</t>
  </si>
  <si>
    <t>Каша гречневая рассыпчатая</t>
  </si>
  <si>
    <t>Напиток из яблок</t>
  </si>
  <si>
    <r>
      <rPr>
        <b/>
        <i/>
        <sz val="12"/>
        <color theme="1"/>
        <rFont val="Times New Roman"/>
        <family val="1"/>
        <charset val="204"/>
      </rPr>
      <t>Сезон</t>
    </r>
    <r>
      <rPr>
        <b/>
        <sz val="12"/>
        <color theme="1"/>
        <rFont val="Times New Roman"/>
        <family val="1"/>
        <charset val="204"/>
      </rPr>
      <t>: весенне-летний</t>
    </r>
  </si>
  <si>
    <t>Фрукт сезонный пор.</t>
  </si>
  <si>
    <t>Бутерброд с сыром 50/10</t>
  </si>
  <si>
    <t>Какао с молоком</t>
  </si>
  <si>
    <t>Салат летний</t>
  </si>
  <si>
    <r>
      <rPr>
        <b/>
        <i/>
        <sz val="12"/>
        <color theme="1"/>
        <rFont val="Times New Roman"/>
        <family val="1"/>
        <charset val="204"/>
      </rPr>
      <t>Возрастная категория:</t>
    </r>
    <r>
      <rPr>
        <b/>
        <sz val="12"/>
        <color theme="1"/>
        <rFont val="Times New Roman"/>
        <family val="1"/>
        <charset val="204"/>
      </rPr>
      <t xml:space="preserve"> 7-11  лет</t>
    </r>
  </si>
  <si>
    <t>Возрастная категория: 7-11  лет</t>
  </si>
  <si>
    <t>200/10</t>
  </si>
  <si>
    <t>Каша вязкая молочная из риса, пшена с маслом и сахаром</t>
  </si>
  <si>
    <t>Салат из помидоров и огурцов с репчатым луком</t>
  </si>
  <si>
    <t>Печень по-строгановски 50/50</t>
  </si>
  <si>
    <t>Салат из белокочанной капусты с кукурузой</t>
  </si>
  <si>
    <t>Мясо птицы под томатным соусом50/50</t>
  </si>
  <si>
    <t>Котлеты рыбные из минтая  с соусом 50/50</t>
  </si>
  <si>
    <t>Чай с сахаром и лимоном</t>
  </si>
  <si>
    <t>Суп картофельный с бобовыми на курином бульоне</t>
  </si>
  <si>
    <t>День 2</t>
  </si>
  <si>
    <t>Рассольник Ленинградский на курином бульоне</t>
  </si>
  <si>
    <t>День 5</t>
  </si>
  <si>
    <t>Салат из моркови с сахаром</t>
  </si>
  <si>
    <t>Салат Весна" (со свежим огурцом)</t>
  </si>
  <si>
    <t>Суп картофельны с вермишелью на курином бульоне</t>
  </si>
  <si>
    <t>Жаркое из кур</t>
  </si>
  <si>
    <t>Каша манная молочная с маслом</t>
  </si>
  <si>
    <t>Яйцо вар</t>
  </si>
  <si>
    <t>Биточки из говядины  соусом</t>
  </si>
  <si>
    <t>Салат "Летний"</t>
  </si>
  <si>
    <t>Щи из свежей капусты с картофелем на курином бульоне</t>
  </si>
  <si>
    <t>Плов из говядины</t>
  </si>
  <si>
    <t>Салат "Свекольные палочки"</t>
  </si>
  <si>
    <t>Суп с крупой пшенной на курином бульоне (с/н)</t>
  </si>
  <si>
    <t>Бутерброд с маслом и сыром 30/10/15</t>
  </si>
  <si>
    <t>Яйца вареные</t>
  </si>
  <si>
    <t>День7</t>
  </si>
  <si>
    <t>День 10</t>
  </si>
  <si>
    <t>Компот из свежей вишни</t>
  </si>
  <si>
    <t>Каша рассыпчатая пшеничная с маслом</t>
  </si>
  <si>
    <t>Салат из белокочанной капусты свежей (квашеной) с морковью</t>
  </si>
  <si>
    <t>Каша вязкая молочная из пшеничной крупы с маслом и сахаром</t>
  </si>
  <si>
    <t>Плов из курицы(филе)</t>
  </si>
  <si>
    <t>ИТОГО ЗА ДЕНЬ:</t>
  </si>
  <si>
    <t>Салат из свежих (соленых) огурцов</t>
  </si>
  <si>
    <t xml:space="preserve">Суп из овощей на курином бульоне </t>
  </si>
  <si>
    <t>Полдник</t>
  </si>
  <si>
    <t>Печенье</t>
  </si>
  <si>
    <t>Сок фруктовый</t>
  </si>
  <si>
    <t>Бутерброд с сыром 30/10</t>
  </si>
  <si>
    <t>Булочка с повидлом обсыпная</t>
  </si>
  <si>
    <t>Компот ягодный</t>
  </si>
  <si>
    <t>Булочка "Домашняя"</t>
  </si>
  <si>
    <t>Кисломолочный подукт Кефир</t>
  </si>
  <si>
    <t>Булочка Ванильная</t>
  </si>
  <si>
    <t>Пирожок с капустой</t>
  </si>
  <si>
    <t>Плюшка"Московская"</t>
  </si>
  <si>
    <t>Ряженка</t>
  </si>
  <si>
    <t>Пирожок с картофелем</t>
  </si>
  <si>
    <t>Пирожок печеный с капустой и луком</t>
  </si>
  <si>
    <t>Кисломолочный подукт Снежок</t>
  </si>
  <si>
    <t>Булочка дорожная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</si>
</sst>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100">
    <xf numFmtId="0" fontId="0" fillId="0" borderId="0" xfId="0"/>
    <xf numFmtId="0" fontId="6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 wrapText="1"/>
    </xf>
    <xf numFmtId="1" fontId="3" fillId="0" borderId="1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165" fontId="2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wrapText="1"/>
    </xf>
    <xf numFmtId="2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wrapText="1"/>
    </xf>
    <xf numFmtId="2" fontId="3" fillId="0" borderId="2" xfId="0" applyNumberFormat="1" applyFont="1" applyBorder="1" applyAlignment="1">
      <alignment horizontal="center" wrapText="1"/>
    </xf>
    <xf numFmtId="0" fontId="4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wrapText="1"/>
    </xf>
    <xf numFmtId="165" fontId="2" fillId="0" borderId="1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wrapText="1"/>
    </xf>
    <xf numFmtId="1" fontId="3" fillId="0" borderId="1" xfId="1" applyNumberFormat="1" applyFont="1" applyFill="1" applyBorder="1" applyAlignment="1">
      <alignment horizontal="center" wrapText="1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wrapText="1"/>
    </xf>
    <xf numFmtId="2" fontId="2" fillId="2" borderId="0" xfId="0" applyNumberFormat="1" applyFont="1" applyFill="1" applyAlignment="1">
      <alignment horizontal="center"/>
    </xf>
    <xf numFmtId="2" fontId="2" fillId="2" borderId="1" xfId="0" applyNumberFormat="1" applyFont="1" applyFill="1" applyBorder="1" applyAlignment="1">
      <alignment horizontal="center" wrapText="1"/>
    </xf>
    <xf numFmtId="0" fontId="4" fillId="2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1" fontId="3" fillId="2" borderId="1" xfId="0" applyNumberFormat="1" applyFont="1" applyFill="1" applyBorder="1" applyAlignment="1">
      <alignment horizontal="center" wrapText="1"/>
    </xf>
    <xf numFmtId="165" fontId="3" fillId="2" borderId="1" xfId="0" applyNumberFormat="1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wrapText="1"/>
    </xf>
    <xf numFmtId="2" fontId="2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3" borderId="1" xfId="0" applyFont="1" applyFill="1" applyBorder="1" applyAlignment="1">
      <alignment wrapText="1"/>
    </xf>
    <xf numFmtId="1" fontId="3" fillId="3" borderId="1" xfId="0" applyNumberFormat="1" applyFont="1" applyFill="1" applyBorder="1" applyAlignment="1">
      <alignment horizontal="center" wrapText="1"/>
    </xf>
    <xf numFmtId="2" fontId="3" fillId="3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1" fontId="3" fillId="0" borderId="2" xfId="0" applyNumberFormat="1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1" fillId="0" borderId="0" xfId="0" applyFont="1"/>
    <xf numFmtId="0" fontId="3" fillId="2" borderId="0" xfId="0" applyFont="1" applyFill="1" applyAlignment="1">
      <alignment wrapText="1"/>
    </xf>
    <xf numFmtId="49" fontId="3" fillId="2" borderId="1" xfId="0" applyNumberFormat="1" applyFont="1" applyFill="1" applyBorder="1" applyAlignment="1">
      <alignment horizontal="center" wrapText="1"/>
    </xf>
    <xf numFmtId="0" fontId="2" fillId="2" borderId="0" xfId="0" applyFont="1" applyFill="1" applyAlignment="1">
      <alignment wrapText="1"/>
    </xf>
    <xf numFmtId="1" fontId="3" fillId="2" borderId="2" xfId="0" applyNumberFormat="1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2" fontId="3" fillId="2" borderId="2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7"/>
  <sheetViews>
    <sheetView topLeftCell="A13" workbookViewId="0">
      <selection activeCell="K27" sqref="K27"/>
    </sheetView>
  </sheetViews>
  <sheetFormatPr defaultColWidth="8.88671875" defaultRowHeight="15.6" x14ac:dyDescent="0.3"/>
  <cols>
    <col min="1" max="1" width="33.88671875" style="3" customWidth="1"/>
    <col min="2" max="2" width="8.88671875" style="3"/>
    <col min="3" max="3" width="10.44140625" style="3" bestFit="1" customWidth="1"/>
    <col min="4" max="5" width="8.88671875" style="3"/>
    <col min="6" max="6" width="10.21875" style="3" customWidth="1"/>
    <col min="7" max="9" width="8.88671875" style="3"/>
    <col min="11" max="11" width="8.88671875" style="3"/>
    <col min="12" max="12" width="9.33203125" style="3" bestFit="1" customWidth="1"/>
    <col min="13" max="13" width="8.88671875" style="3"/>
    <col min="14" max="14" width="8.5546875" style="3" bestFit="1" customWidth="1"/>
    <col min="15" max="16384" width="8.88671875" style="3"/>
  </cols>
  <sheetData>
    <row r="1" spans="1:14" s="1" customFormat="1" ht="21" x14ac:dyDescent="0.4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4" s="2" customFormat="1" ht="16.2" x14ac:dyDescent="0.35">
      <c r="A2" s="87" t="s">
        <v>40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</row>
    <row r="3" spans="1:14" s="2" customFormat="1" ht="16.2" x14ac:dyDescent="0.35">
      <c r="A3" s="88" t="s">
        <v>25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</row>
    <row r="4" spans="1:14" s="2" customFormat="1" ht="16.2" x14ac:dyDescent="0.35">
      <c r="A4" s="88" t="s">
        <v>67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</row>
    <row r="5" spans="1:14" s="2" customFormat="1" ht="15.75" customHeight="1" x14ac:dyDescent="0.3">
      <c r="A5" s="88" t="s">
        <v>72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</row>
    <row r="6" spans="1:14" x14ac:dyDescent="0.3">
      <c r="J6" s="3"/>
    </row>
    <row r="7" spans="1:14" s="4" customFormat="1" ht="46.8" x14ac:dyDescent="0.3">
      <c r="A7" s="84" t="s">
        <v>4</v>
      </c>
      <c r="B7" s="84" t="s">
        <v>5</v>
      </c>
      <c r="C7" s="84" t="s">
        <v>2</v>
      </c>
      <c r="D7" s="84" t="s">
        <v>1</v>
      </c>
      <c r="E7" s="84"/>
      <c r="F7" s="84"/>
      <c r="G7" s="84" t="s">
        <v>20</v>
      </c>
      <c r="H7" s="84"/>
      <c r="I7" s="84"/>
      <c r="J7" s="84" t="s">
        <v>19</v>
      </c>
      <c r="K7" s="84"/>
      <c r="L7" s="84"/>
      <c r="M7" s="84"/>
      <c r="N7" s="34" t="s">
        <v>3</v>
      </c>
    </row>
    <row r="8" spans="1:14" s="4" customFormat="1" x14ac:dyDescent="0.3">
      <c r="A8" s="84"/>
      <c r="B8" s="84"/>
      <c r="C8" s="84"/>
      <c r="D8" s="34" t="s">
        <v>6</v>
      </c>
      <c r="E8" s="34" t="s">
        <v>7</v>
      </c>
      <c r="F8" s="34" t="s">
        <v>8</v>
      </c>
      <c r="G8" s="34" t="s">
        <v>16</v>
      </c>
      <c r="H8" s="34" t="s">
        <v>17</v>
      </c>
      <c r="I8" s="34" t="s">
        <v>18</v>
      </c>
      <c r="J8" s="34" t="s">
        <v>21</v>
      </c>
      <c r="K8" s="34" t="s">
        <v>22</v>
      </c>
      <c r="L8" s="34" t="s">
        <v>23</v>
      </c>
      <c r="M8" s="34" t="s">
        <v>24</v>
      </c>
      <c r="N8" s="34"/>
    </row>
    <row r="9" spans="1:14" s="2" customFormat="1" ht="26.4" customHeight="1" x14ac:dyDescent="0.3">
      <c r="A9" s="85" t="s">
        <v>9</v>
      </c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</row>
    <row r="10" spans="1:14" ht="16.2" x14ac:dyDescent="0.35">
      <c r="A10" s="57" t="s">
        <v>99</v>
      </c>
      <c r="B10" s="42">
        <v>40</v>
      </c>
      <c r="C10" s="42">
        <v>63</v>
      </c>
      <c r="D10" s="56">
        <v>4.3600000000000003</v>
      </c>
      <c r="E10" s="56">
        <v>7.51</v>
      </c>
      <c r="F10" s="56">
        <v>26.35</v>
      </c>
      <c r="G10" s="56">
        <v>1E-3</v>
      </c>
      <c r="H10" s="56">
        <v>0.105</v>
      </c>
      <c r="I10" s="56">
        <v>40</v>
      </c>
      <c r="J10" s="56">
        <v>2.4</v>
      </c>
      <c r="K10" s="56">
        <v>3</v>
      </c>
      <c r="L10" s="56">
        <v>0</v>
      </c>
      <c r="M10" s="56">
        <v>0.02</v>
      </c>
      <c r="N10" s="42">
        <v>424</v>
      </c>
    </row>
    <row r="11" spans="1:14" ht="32.4" x14ac:dyDescent="0.35">
      <c r="A11" s="57" t="s">
        <v>75</v>
      </c>
      <c r="B11" s="43">
        <v>250</v>
      </c>
      <c r="C11" s="43">
        <v>375</v>
      </c>
      <c r="D11" s="45">
        <v>6.08</v>
      </c>
      <c r="E11" s="45">
        <v>11.18</v>
      </c>
      <c r="F11" s="45">
        <v>43.46</v>
      </c>
      <c r="G11" s="45">
        <v>0.1</v>
      </c>
      <c r="H11" s="45">
        <v>0.96</v>
      </c>
      <c r="I11" s="45">
        <v>54.8</v>
      </c>
      <c r="J11" s="45">
        <v>133.68</v>
      </c>
      <c r="K11" s="45">
        <v>156.72</v>
      </c>
      <c r="L11" s="45">
        <v>37.22</v>
      </c>
      <c r="M11" s="45">
        <v>0.84</v>
      </c>
      <c r="N11" s="43">
        <v>175</v>
      </c>
    </row>
    <row r="12" spans="1:14" ht="31.5" customHeight="1" x14ac:dyDescent="0.35">
      <c r="A12" s="38" t="s">
        <v>98</v>
      </c>
      <c r="B12" s="39">
        <v>55</v>
      </c>
      <c r="C12" s="39">
        <v>204</v>
      </c>
      <c r="D12" s="45">
        <v>7.7</v>
      </c>
      <c r="E12" s="45">
        <v>5.3</v>
      </c>
      <c r="F12" s="45">
        <v>24.7</v>
      </c>
      <c r="G12" s="45">
        <v>1E-3</v>
      </c>
      <c r="H12" s="45">
        <v>0.105</v>
      </c>
      <c r="I12" s="45">
        <v>40</v>
      </c>
      <c r="J12" s="45">
        <v>2.4</v>
      </c>
      <c r="K12" s="45">
        <v>3</v>
      </c>
      <c r="L12" s="45">
        <v>0</v>
      </c>
      <c r="M12" s="45">
        <v>0.02</v>
      </c>
      <c r="N12" s="39">
        <v>3</v>
      </c>
    </row>
    <row r="13" spans="1:14" ht="16.2" x14ac:dyDescent="0.35">
      <c r="A13" s="38" t="s">
        <v>50</v>
      </c>
      <c r="B13" s="41">
        <v>200</v>
      </c>
      <c r="C13" s="41">
        <v>87</v>
      </c>
      <c r="D13" s="56">
        <v>1.45</v>
      </c>
      <c r="E13" s="56">
        <v>1.25</v>
      </c>
      <c r="F13" s="56">
        <v>17.37</v>
      </c>
      <c r="G13" s="56">
        <v>0</v>
      </c>
      <c r="H13" s="56">
        <v>0.65</v>
      </c>
      <c r="I13" s="56">
        <v>0</v>
      </c>
      <c r="J13" s="56">
        <v>16</v>
      </c>
      <c r="K13" s="56">
        <v>0.02</v>
      </c>
      <c r="L13" s="56">
        <v>6</v>
      </c>
      <c r="M13" s="56">
        <v>0.8</v>
      </c>
      <c r="N13" s="42">
        <v>379</v>
      </c>
    </row>
    <row r="14" spans="1:14" x14ac:dyDescent="0.3">
      <c r="A14" s="59" t="s">
        <v>10</v>
      </c>
      <c r="B14" s="52">
        <f>SUM(B10:B13)</f>
        <v>545</v>
      </c>
      <c r="C14" s="52">
        <f>SUM(C10:C13)</f>
        <v>729</v>
      </c>
      <c r="D14" s="54">
        <f t="shared" ref="D14:M14" si="0">SUM(D10:D13)</f>
        <v>19.59</v>
      </c>
      <c r="E14" s="54">
        <f t="shared" si="0"/>
        <v>25.24</v>
      </c>
      <c r="F14" s="54">
        <f t="shared" si="0"/>
        <v>111.88000000000001</v>
      </c>
      <c r="G14" s="54">
        <f t="shared" si="0"/>
        <v>0.10200000000000001</v>
      </c>
      <c r="H14" s="54">
        <f t="shared" si="0"/>
        <v>1.8199999999999998</v>
      </c>
      <c r="I14" s="54">
        <f t="shared" si="0"/>
        <v>134.80000000000001</v>
      </c>
      <c r="J14" s="54">
        <f t="shared" si="0"/>
        <v>154.48000000000002</v>
      </c>
      <c r="K14" s="54">
        <f t="shared" si="0"/>
        <v>162.74</v>
      </c>
      <c r="L14" s="54">
        <f t="shared" si="0"/>
        <v>43.22</v>
      </c>
      <c r="M14" s="54">
        <f t="shared" si="0"/>
        <v>1.6800000000000002</v>
      </c>
      <c r="N14" s="52"/>
    </row>
    <row r="15" spans="1:14" ht="34.5" customHeight="1" x14ac:dyDescent="0.3">
      <c r="A15" s="83" t="s">
        <v>11</v>
      </c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</row>
    <row r="16" spans="1:14" ht="54.75" customHeight="1" x14ac:dyDescent="0.3">
      <c r="A16" s="19" t="s">
        <v>104</v>
      </c>
      <c r="B16" s="34">
        <v>100</v>
      </c>
      <c r="C16" s="12">
        <v>60</v>
      </c>
      <c r="D16" s="16">
        <v>1.3120000000000001</v>
      </c>
      <c r="E16" s="16">
        <v>3.25</v>
      </c>
      <c r="F16" s="16">
        <v>6.47</v>
      </c>
      <c r="G16" s="16">
        <v>9.0999999999999998E-2</v>
      </c>
      <c r="H16" s="16">
        <v>17.09</v>
      </c>
      <c r="I16" s="16">
        <v>14.407</v>
      </c>
      <c r="J16" s="16">
        <v>14.241</v>
      </c>
      <c r="K16" s="16">
        <v>13.933</v>
      </c>
      <c r="L16" s="16">
        <v>7.9939999999999998</v>
      </c>
      <c r="M16" s="16">
        <v>0.36499999999999999</v>
      </c>
      <c r="N16" s="34">
        <v>45</v>
      </c>
    </row>
    <row r="17" spans="1:14" ht="44.25" customHeight="1" x14ac:dyDescent="0.3">
      <c r="A17" s="40" t="s">
        <v>82</v>
      </c>
      <c r="B17" s="41">
        <v>250</v>
      </c>
      <c r="C17" s="42">
        <v>163</v>
      </c>
      <c r="D17" s="55">
        <v>5.49</v>
      </c>
      <c r="E17" s="56">
        <v>5.27</v>
      </c>
      <c r="F17" s="56">
        <v>16.53</v>
      </c>
      <c r="G17" s="56">
        <v>0.152</v>
      </c>
      <c r="H17" s="56">
        <v>5.82</v>
      </c>
      <c r="I17" s="49">
        <v>0</v>
      </c>
      <c r="J17" s="56">
        <v>41.033000000000001</v>
      </c>
      <c r="K17" s="56">
        <v>83.605999999999995</v>
      </c>
      <c r="L17" s="56">
        <v>33.871000000000002</v>
      </c>
      <c r="M17" s="56">
        <v>1.2569999999999999</v>
      </c>
      <c r="N17" s="41">
        <v>102</v>
      </c>
    </row>
    <row r="18" spans="1:14" ht="25.5" customHeight="1" x14ac:dyDescent="0.3">
      <c r="A18" s="19" t="s">
        <v>106</v>
      </c>
      <c r="B18" s="34">
        <v>200</v>
      </c>
      <c r="C18" s="10">
        <v>400</v>
      </c>
      <c r="D18" s="17">
        <v>20.23</v>
      </c>
      <c r="E18" s="6">
        <v>25.16</v>
      </c>
      <c r="F18" s="6">
        <v>45.96</v>
      </c>
      <c r="G18" s="6">
        <v>4.3999999999999997E-2</v>
      </c>
      <c r="H18" s="17">
        <v>1.6</v>
      </c>
      <c r="I18" s="6">
        <v>29.091000000000001</v>
      </c>
      <c r="J18" s="6">
        <v>9.3239999999999998</v>
      </c>
      <c r="K18" s="6">
        <v>123.462</v>
      </c>
      <c r="L18" s="6">
        <v>22.254999999999999</v>
      </c>
      <c r="M18" s="6">
        <v>1.964</v>
      </c>
      <c r="N18" s="5">
        <v>291</v>
      </c>
    </row>
    <row r="19" spans="1:14" ht="16.2" x14ac:dyDescent="0.35">
      <c r="A19" s="13" t="s">
        <v>43</v>
      </c>
      <c r="B19" s="5">
        <v>200</v>
      </c>
      <c r="C19" s="5">
        <v>66</v>
      </c>
      <c r="D19" s="6">
        <v>0.33</v>
      </c>
      <c r="E19" s="17">
        <v>4.4999999999999998E-2</v>
      </c>
      <c r="F19" s="6">
        <v>16</v>
      </c>
      <c r="G19" s="17">
        <v>1.2E-2</v>
      </c>
      <c r="H19" s="6">
        <v>0.72599999999999998</v>
      </c>
      <c r="I19" s="17">
        <v>0</v>
      </c>
      <c r="J19" s="17">
        <v>32.479999999999997</v>
      </c>
      <c r="K19" s="17">
        <v>23.44</v>
      </c>
      <c r="L19" s="17">
        <v>17.46</v>
      </c>
      <c r="M19" s="6">
        <v>0.69799999999999995</v>
      </c>
      <c r="N19" s="5">
        <v>349</v>
      </c>
    </row>
    <row r="20" spans="1:14" ht="16.2" x14ac:dyDescent="0.35">
      <c r="A20" s="15" t="s">
        <v>15</v>
      </c>
      <c r="B20" s="12">
        <v>50</v>
      </c>
      <c r="C20" s="12">
        <v>118</v>
      </c>
      <c r="D20" s="16">
        <v>2.2999999999999998</v>
      </c>
      <c r="E20" s="16">
        <v>0.24</v>
      </c>
      <c r="F20" s="16">
        <v>14.7</v>
      </c>
      <c r="G20" s="16">
        <v>0.03</v>
      </c>
      <c r="H20" s="16">
        <v>0</v>
      </c>
      <c r="I20" s="16">
        <v>0</v>
      </c>
      <c r="J20" s="16">
        <v>6.48</v>
      </c>
      <c r="K20" s="16">
        <v>22.2</v>
      </c>
      <c r="L20" s="16">
        <v>4.2</v>
      </c>
      <c r="M20" s="16">
        <v>0.33</v>
      </c>
      <c r="N20" s="12">
        <v>0</v>
      </c>
    </row>
    <row r="21" spans="1:14" ht="16.2" x14ac:dyDescent="0.35">
      <c r="A21" s="13" t="s">
        <v>14</v>
      </c>
      <c r="B21" s="5">
        <v>35</v>
      </c>
      <c r="C21" s="10">
        <v>80</v>
      </c>
      <c r="D21" s="6">
        <v>2.54</v>
      </c>
      <c r="E21" s="6">
        <v>0.6</v>
      </c>
      <c r="F21" s="6">
        <v>13.76</v>
      </c>
      <c r="G21" s="6">
        <v>0.12</v>
      </c>
      <c r="H21" s="6">
        <v>0.14000000000000001</v>
      </c>
      <c r="I21" s="6">
        <v>0</v>
      </c>
      <c r="J21" s="6">
        <v>21.9</v>
      </c>
      <c r="K21" s="6">
        <v>37.5</v>
      </c>
      <c r="L21" s="6">
        <v>12</v>
      </c>
      <c r="M21" s="6">
        <v>0.8</v>
      </c>
      <c r="N21" s="5">
        <v>2</v>
      </c>
    </row>
    <row r="22" spans="1:14" s="2" customFormat="1" x14ac:dyDescent="0.3">
      <c r="A22" s="59" t="s">
        <v>10</v>
      </c>
      <c r="B22" s="52">
        <f>SUM(B16:B21)</f>
        <v>835</v>
      </c>
      <c r="C22" s="52">
        <f t="shared" ref="C22:M22" si="1">SUM(C16:C21)</f>
        <v>887</v>
      </c>
      <c r="D22" s="54">
        <f t="shared" si="1"/>
        <v>32.201999999999998</v>
      </c>
      <c r="E22" s="54">
        <f t="shared" si="1"/>
        <v>34.565000000000005</v>
      </c>
      <c r="F22" s="54">
        <f t="shared" si="1"/>
        <v>113.42000000000002</v>
      </c>
      <c r="G22" s="54">
        <f t="shared" si="1"/>
        <v>0.44899999999999995</v>
      </c>
      <c r="H22" s="54">
        <f t="shared" si="1"/>
        <v>25.376000000000001</v>
      </c>
      <c r="I22" s="54">
        <f t="shared" si="1"/>
        <v>43.498000000000005</v>
      </c>
      <c r="J22" s="54">
        <f t="shared" si="1"/>
        <v>125.458</v>
      </c>
      <c r="K22" s="54">
        <f t="shared" si="1"/>
        <v>304.14099999999996</v>
      </c>
      <c r="L22" s="54">
        <f t="shared" si="1"/>
        <v>97.780000000000015</v>
      </c>
      <c r="M22" s="54">
        <f t="shared" si="1"/>
        <v>5.4139999999999997</v>
      </c>
      <c r="N22" s="54"/>
    </row>
    <row r="23" spans="1:14" ht="25.8" customHeight="1" x14ac:dyDescent="0.3">
      <c r="A23" s="83" t="s">
        <v>110</v>
      </c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</row>
    <row r="24" spans="1:14" ht="21" customHeight="1" x14ac:dyDescent="0.35">
      <c r="A24" s="38" t="s">
        <v>111</v>
      </c>
      <c r="B24" s="41">
        <v>100</v>
      </c>
      <c r="C24" s="42">
        <v>267</v>
      </c>
      <c r="D24" s="56">
        <v>7.69</v>
      </c>
      <c r="E24" s="56">
        <v>2.347</v>
      </c>
      <c r="F24" s="56">
        <v>55.56</v>
      </c>
      <c r="G24" s="56">
        <v>0.64900000000000002</v>
      </c>
      <c r="H24" s="56">
        <v>0.04</v>
      </c>
      <c r="I24" s="56">
        <v>20</v>
      </c>
      <c r="J24" s="56">
        <v>65.28</v>
      </c>
      <c r="K24" s="56">
        <v>164.22</v>
      </c>
      <c r="L24" s="56">
        <v>63.36</v>
      </c>
      <c r="M24" s="56">
        <v>0.01</v>
      </c>
      <c r="N24" s="42">
        <v>406</v>
      </c>
    </row>
    <row r="25" spans="1:14" ht="16.2" x14ac:dyDescent="0.35">
      <c r="A25" s="57" t="s">
        <v>112</v>
      </c>
      <c r="B25" s="42">
        <v>200</v>
      </c>
      <c r="C25" s="42">
        <v>105</v>
      </c>
      <c r="D25" s="56">
        <v>1</v>
      </c>
      <c r="E25" s="56">
        <v>0</v>
      </c>
      <c r="F25" s="56">
        <v>25.4</v>
      </c>
      <c r="G25" s="56">
        <v>0.02</v>
      </c>
      <c r="H25" s="56">
        <v>8</v>
      </c>
      <c r="I25" s="56">
        <v>0</v>
      </c>
      <c r="J25" s="56">
        <v>14</v>
      </c>
      <c r="K25" s="56">
        <v>14</v>
      </c>
      <c r="L25" s="56">
        <v>8</v>
      </c>
      <c r="M25" s="56">
        <v>2.8</v>
      </c>
      <c r="N25" s="42">
        <v>342</v>
      </c>
    </row>
    <row r="26" spans="1:14" s="2" customFormat="1" x14ac:dyDescent="0.3">
      <c r="A26" s="22" t="s">
        <v>10</v>
      </c>
      <c r="B26" s="11">
        <f>SUM(B24:B25)</f>
        <v>300</v>
      </c>
      <c r="C26" s="11">
        <f>SUM(C24:C25)</f>
        <v>372</v>
      </c>
      <c r="D26" s="36">
        <f>SUM(D24:D25)</f>
        <v>8.6900000000000013</v>
      </c>
      <c r="E26" s="36">
        <f t="shared" ref="E26:M26" si="2">SUM(E24:E25)</f>
        <v>2.347</v>
      </c>
      <c r="F26" s="36">
        <f t="shared" si="2"/>
        <v>80.960000000000008</v>
      </c>
      <c r="G26" s="36">
        <f t="shared" si="2"/>
        <v>0.66900000000000004</v>
      </c>
      <c r="H26" s="36">
        <f t="shared" si="2"/>
        <v>8.0399999999999991</v>
      </c>
      <c r="I26" s="36">
        <f t="shared" si="2"/>
        <v>20</v>
      </c>
      <c r="J26" s="36">
        <f t="shared" si="2"/>
        <v>79.28</v>
      </c>
      <c r="K26" s="36">
        <f t="shared" si="2"/>
        <v>178.22</v>
      </c>
      <c r="L26" s="36">
        <f t="shared" si="2"/>
        <v>71.36</v>
      </c>
      <c r="M26" s="36">
        <f t="shared" si="2"/>
        <v>2.8099999999999996</v>
      </c>
      <c r="N26" s="36"/>
    </row>
    <row r="27" spans="1:14" s="2" customFormat="1" x14ac:dyDescent="0.3">
      <c r="A27" s="63" t="s">
        <v>107</v>
      </c>
      <c r="B27" s="64">
        <f>B14+B22+B26</f>
        <v>1680</v>
      </c>
      <c r="C27" s="64">
        <f t="shared" ref="C27:M27" si="3">C14+C22+C26</f>
        <v>1988</v>
      </c>
      <c r="D27" s="65">
        <f t="shared" si="3"/>
        <v>60.481999999999999</v>
      </c>
      <c r="E27" s="65">
        <f t="shared" si="3"/>
        <v>62.152000000000008</v>
      </c>
      <c r="F27" s="65">
        <f t="shared" si="3"/>
        <v>306.26</v>
      </c>
      <c r="G27" s="65">
        <f t="shared" si="3"/>
        <v>1.22</v>
      </c>
      <c r="H27" s="65">
        <f t="shared" si="3"/>
        <v>35.236000000000004</v>
      </c>
      <c r="I27" s="65">
        <f t="shared" si="3"/>
        <v>198.298</v>
      </c>
      <c r="J27" s="65">
        <f t="shared" si="3"/>
        <v>359.21799999999996</v>
      </c>
      <c r="K27" s="65">
        <f t="shared" si="3"/>
        <v>645.101</v>
      </c>
      <c r="L27" s="65">
        <f t="shared" si="3"/>
        <v>212.36</v>
      </c>
      <c r="M27" s="65">
        <f t="shared" si="3"/>
        <v>9.9039999999999999</v>
      </c>
      <c r="N27" s="7"/>
    </row>
  </sheetData>
  <mergeCells count="14">
    <mergeCell ref="A23:N23"/>
    <mergeCell ref="A15:N15"/>
    <mergeCell ref="J7:M7"/>
    <mergeCell ref="A9:N9"/>
    <mergeCell ref="A1:N1"/>
    <mergeCell ref="A2:N2"/>
    <mergeCell ref="A3:N3"/>
    <mergeCell ref="A4:N4"/>
    <mergeCell ref="A5:N5"/>
    <mergeCell ref="A7:A8"/>
    <mergeCell ref="B7:B8"/>
    <mergeCell ref="C7:C8"/>
    <mergeCell ref="D7:F7"/>
    <mergeCell ref="G7:I7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27"/>
  <sheetViews>
    <sheetView workbookViewId="0">
      <selection activeCell="A18" sqref="A18"/>
    </sheetView>
  </sheetViews>
  <sheetFormatPr defaultColWidth="8.88671875" defaultRowHeight="15.6" x14ac:dyDescent="0.3"/>
  <cols>
    <col min="1" max="1" width="40.109375" style="3" customWidth="1"/>
    <col min="2" max="2" width="8.88671875" style="3"/>
    <col min="3" max="3" width="10.44140625" style="3" bestFit="1" customWidth="1"/>
    <col min="4" max="9" width="9" style="3" bestFit="1" customWidth="1"/>
    <col min="10" max="10" width="9.33203125" bestFit="1" customWidth="1"/>
    <col min="11" max="11" width="9.33203125" style="3" bestFit="1" customWidth="1"/>
    <col min="12" max="12" width="9.44140625" style="3" bestFit="1" customWidth="1"/>
    <col min="13" max="13" width="9" style="3" bestFit="1" customWidth="1"/>
    <col min="14" max="14" width="8.5546875" style="3" bestFit="1" customWidth="1"/>
    <col min="15" max="16384" width="8.88671875" style="3"/>
  </cols>
  <sheetData>
    <row r="1" spans="1:14" s="1" customFormat="1" ht="21" x14ac:dyDescent="0.4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4" s="2" customFormat="1" ht="16.2" x14ac:dyDescent="0.35">
      <c r="A2" s="87" t="s">
        <v>101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</row>
    <row r="3" spans="1:14" s="2" customFormat="1" ht="16.2" x14ac:dyDescent="0.35">
      <c r="A3" s="88" t="s">
        <v>30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</row>
    <row r="4" spans="1:14" s="2" customFormat="1" ht="16.2" x14ac:dyDescent="0.35">
      <c r="A4" s="88" t="s">
        <v>67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</row>
    <row r="5" spans="1:14" s="2" customFormat="1" ht="16.2" x14ac:dyDescent="0.35">
      <c r="A5" s="88" t="s">
        <v>72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</row>
    <row r="6" spans="1:14" ht="1.5" customHeight="1" x14ac:dyDescent="0.3">
      <c r="J6" s="3"/>
    </row>
    <row r="7" spans="1:14" s="4" customFormat="1" ht="46.8" x14ac:dyDescent="0.3">
      <c r="A7" s="84" t="s">
        <v>4</v>
      </c>
      <c r="B7" s="84" t="s">
        <v>5</v>
      </c>
      <c r="C7" s="84" t="s">
        <v>2</v>
      </c>
      <c r="D7" s="84" t="s">
        <v>1</v>
      </c>
      <c r="E7" s="84"/>
      <c r="F7" s="84"/>
      <c r="G7" s="84" t="s">
        <v>20</v>
      </c>
      <c r="H7" s="84"/>
      <c r="I7" s="84"/>
      <c r="J7" s="84" t="s">
        <v>19</v>
      </c>
      <c r="K7" s="84"/>
      <c r="L7" s="84"/>
      <c r="M7" s="84"/>
      <c r="N7" s="34" t="s">
        <v>3</v>
      </c>
    </row>
    <row r="8" spans="1:14" s="4" customFormat="1" ht="31.2" x14ac:dyDescent="0.3">
      <c r="A8" s="84"/>
      <c r="B8" s="84"/>
      <c r="C8" s="84"/>
      <c r="D8" s="34" t="s">
        <v>6</v>
      </c>
      <c r="E8" s="34" t="s">
        <v>7</v>
      </c>
      <c r="F8" s="34" t="s">
        <v>8</v>
      </c>
      <c r="G8" s="34" t="s">
        <v>16</v>
      </c>
      <c r="H8" s="34" t="s">
        <v>17</v>
      </c>
      <c r="I8" s="34" t="s">
        <v>18</v>
      </c>
      <c r="J8" s="34" t="s">
        <v>21</v>
      </c>
      <c r="K8" s="34" t="s">
        <v>22</v>
      </c>
      <c r="L8" s="34" t="s">
        <v>23</v>
      </c>
      <c r="M8" s="34" t="s">
        <v>24</v>
      </c>
      <c r="N8" s="34"/>
    </row>
    <row r="9" spans="1:14" s="2" customFormat="1" ht="26.4" customHeight="1" x14ac:dyDescent="0.3">
      <c r="A9" s="85" t="s">
        <v>9</v>
      </c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</row>
    <row r="10" spans="1:14" s="2" customFormat="1" ht="30" customHeight="1" x14ac:dyDescent="0.35">
      <c r="A10" s="38" t="s">
        <v>104</v>
      </c>
      <c r="B10" s="47">
        <v>100</v>
      </c>
      <c r="C10" s="48">
        <v>60</v>
      </c>
      <c r="D10" s="55">
        <v>1.3998600000000001</v>
      </c>
      <c r="E10" s="55">
        <v>5.0794920000000001</v>
      </c>
      <c r="F10" s="55">
        <v>9.0190979999999996</v>
      </c>
      <c r="G10" s="55">
        <v>3.6663000000000001E-2</v>
      </c>
      <c r="H10" s="55">
        <v>32.456754000000004</v>
      </c>
      <c r="I10" s="55">
        <v>0</v>
      </c>
      <c r="J10" s="55">
        <v>50.848248000000005</v>
      </c>
      <c r="K10" s="55">
        <v>37.539579000000003</v>
      </c>
      <c r="L10" s="55">
        <v>20.524614000000003</v>
      </c>
      <c r="M10" s="55">
        <v>0.67993199999999998</v>
      </c>
      <c r="N10" s="48">
        <v>21</v>
      </c>
    </row>
    <row r="11" spans="1:14" ht="16.2" x14ac:dyDescent="0.35">
      <c r="A11" s="38" t="s">
        <v>95</v>
      </c>
      <c r="B11" s="41">
        <v>200</v>
      </c>
      <c r="C11" s="42">
        <v>286</v>
      </c>
      <c r="D11" s="56">
        <v>4.8769999999999998</v>
      </c>
      <c r="E11" s="56">
        <v>4.1340000000000003</v>
      </c>
      <c r="F11" s="56">
        <v>37.173000000000002</v>
      </c>
      <c r="G11" s="56">
        <v>0.64900000000000002</v>
      </c>
      <c r="H11" s="56">
        <v>0</v>
      </c>
      <c r="I11" s="56">
        <v>20</v>
      </c>
      <c r="J11" s="56">
        <v>65.28</v>
      </c>
      <c r="K11" s="56">
        <v>164.22</v>
      </c>
      <c r="L11" s="56">
        <v>63.36</v>
      </c>
      <c r="M11" s="56">
        <v>0.01</v>
      </c>
      <c r="N11" s="42">
        <v>203</v>
      </c>
    </row>
    <row r="12" spans="1:14" ht="17.25" customHeight="1" x14ac:dyDescent="0.35">
      <c r="A12" s="38" t="s">
        <v>81</v>
      </c>
      <c r="B12" s="41">
        <v>217</v>
      </c>
      <c r="C12" s="41">
        <v>42</v>
      </c>
      <c r="D12" s="56">
        <v>0.2</v>
      </c>
      <c r="E12" s="56">
        <v>0</v>
      </c>
      <c r="F12" s="56">
        <v>13.6</v>
      </c>
      <c r="G12" s="56">
        <v>0.01</v>
      </c>
      <c r="H12" s="56">
        <v>3.67</v>
      </c>
      <c r="I12" s="56">
        <v>0.01</v>
      </c>
      <c r="J12" s="56">
        <v>112.55</v>
      </c>
      <c r="K12" s="56">
        <v>185.54</v>
      </c>
      <c r="L12" s="56">
        <v>99.08</v>
      </c>
      <c r="M12" s="56">
        <v>18.420000000000002</v>
      </c>
      <c r="N12" s="41">
        <v>376</v>
      </c>
    </row>
    <row r="13" spans="1:14" ht="16.2" x14ac:dyDescent="0.35">
      <c r="A13" s="57" t="s">
        <v>15</v>
      </c>
      <c r="B13" s="42">
        <v>50</v>
      </c>
      <c r="C13" s="42">
        <v>118</v>
      </c>
      <c r="D13" s="56">
        <v>2.2999999999999998</v>
      </c>
      <c r="E13" s="56">
        <v>0.24</v>
      </c>
      <c r="F13" s="56">
        <v>14.7</v>
      </c>
      <c r="G13" s="56">
        <v>0.03</v>
      </c>
      <c r="H13" s="56">
        <v>0</v>
      </c>
      <c r="I13" s="56">
        <v>0</v>
      </c>
      <c r="J13" s="56">
        <v>6.48</v>
      </c>
      <c r="K13" s="56">
        <v>22.2</v>
      </c>
      <c r="L13" s="56">
        <v>4.2</v>
      </c>
      <c r="M13" s="56">
        <v>0.33</v>
      </c>
      <c r="N13" s="42">
        <v>0</v>
      </c>
    </row>
    <row r="14" spans="1:14" s="2" customFormat="1" x14ac:dyDescent="0.3">
      <c r="A14" s="22" t="s">
        <v>10</v>
      </c>
      <c r="B14" s="11">
        <f>SUM(B10:B13)</f>
        <v>567</v>
      </c>
      <c r="C14" s="11">
        <f t="shared" ref="C14:M14" si="0">SUM(C10:C13)</f>
        <v>506</v>
      </c>
      <c r="D14" s="36">
        <f t="shared" si="0"/>
        <v>8.7768599999999992</v>
      </c>
      <c r="E14" s="36">
        <f t="shared" si="0"/>
        <v>9.4534920000000007</v>
      </c>
      <c r="F14" s="36">
        <f t="shared" si="0"/>
        <v>74.492097999999999</v>
      </c>
      <c r="G14" s="36">
        <f t="shared" si="0"/>
        <v>0.72566300000000006</v>
      </c>
      <c r="H14" s="36">
        <f t="shared" si="0"/>
        <v>36.126754000000005</v>
      </c>
      <c r="I14" s="36">
        <f t="shared" si="0"/>
        <v>20.010000000000002</v>
      </c>
      <c r="J14" s="36">
        <f t="shared" si="0"/>
        <v>235.15824799999999</v>
      </c>
      <c r="K14" s="36">
        <f t="shared" si="0"/>
        <v>409.49957899999998</v>
      </c>
      <c r="L14" s="36">
        <f t="shared" si="0"/>
        <v>187.16461399999997</v>
      </c>
      <c r="M14" s="36">
        <f t="shared" si="0"/>
        <v>19.439931999999999</v>
      </c>
      <c r="N14" s="36"/>
    </row>
    <row r="15" spans="1:14" ht="25.2" customHeight="1" x14ac:dyDescent="0.3">
      <c r="A15" s="95" t="s">
        <v>11</v>
      </c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</row>
    <row r="16" spans="1:14" ht="16.2" x14ac:dyDescent="0.35">
      <c r="A16" s="13" t="s">
        <v>96</v>
      </c>
      <c r="B16" s="25">
        <v>100</v>
      </c>
      <c r="C16" s="26">
        <v>93</v>
      </c>
      <c r="D16" s="20">
        <v>0.5</v>
      </c>
      <c r="E16" s="20">
        <v>7.0000000000000007E-2</v>
      </c>
      <c r="F16" s="20">
        <v>8.26</v>
      </c>
      <c r="G16" s="20">
        <v>2.7E-2</v>
      </c>
      <c r="H16" s="20">
        <v>2.1</v>
      </c>
      <c r="I16" s="20">
        <v>0</v>
      </c>
      <c r="J16" s="20">
        <v>7.9050000000000002</v>
      </c>
      <c r="K16" s="20">
        <v>0</v>
      </c>
      <c r="L16" s="20">
        <v>0</v>
      </c>
      <c r="M16" s="20">
        <v>0.247</v>
      </c>
      <c r="N16" s="26">
        <v>70</v>
      </c>
    </row>
    <row r="17" spans="1:14" ht="32.4" x14ac:dyDescent="0.35">
      <c r="A17" s="13" t="s">
        <v>97</v>
      </c>
      <c r="B17" s="5">
        <v>250</v>
      </c>
      <c r="C17" s="5">
        <v>88</v>
      </c>
      <c r="D17" s="6">
        <v>1.8</v>
      </c>
      <c r="E17" s="6">
        <v>4.92</v>
      </c>
      <c r="F17" s="6">
        <v>10.93</v>
      </c>
      <c r="G17" s="6">
        <v>0.05</v>
      </c>
      <c r="H17" s="6">
        <v>10.67</v>
      </c>
      <c r="I17" s="6">
        <v>0</v>
      </c>
      <c r="J17" s="6">
        <v>49.725000000000001</v>
      </c>
      <c r="K17" s="6">
        <v>54.6</v>
      </c>
      <c r="L17" s="6">
        <v>26.125</v>
      </c>
      <c r="M17" s="6">
        <v>1.2250000000000001</v>
      </c>
      <c r="N17" s="5">
        <v>82</v>
      </c>
    </row>
    <row r="18" spans="1:14" ht="16.2" x14ac:dyDescent="0.3">
      <c r="A18" s="19" t="s">
        <v>64</v>
      </c>
      <c r="B18" s="34">
        <v>300</v>
      </c>
      <c r="C18" s="5">
        <v>369</v>
      </c>
      <c r="D18" s="30">
        <v>17.940000000000001</v>
      </c>
      <c r="E18" s="6">
        <v>16.670000000000002</v>
      </c>
      <c r="F18" s="6">
        <v>21.5</v>
      </c>
      <c r="G18" s="6">
        <v>0.03</v>
      </c>
      <c r="H18" s="6">
        <v>16</v>
      </c>
      <c r="I18" s="6">
        <v>40</v>
      </c>
      <c r="J18" s="6">
        <v>17.04</v>
      </c>
      <c r="K18" s="6">
        <v>82.38</v>
      </c>
      <c r="L18" s="6">
        <v>27.89</v>
      </c>
      <c r="M18" s="6">
        <v>0.59</v>
      </c>
      <c r="N18" s="5">
        <v>289</v>
      </c>
    </row>
    <row r="19" spans="1:14" ht="16.2" x14ac:dyDescent="0.35">
      <c r="A19" s="13" t="s">
        <v>37</v>
      </c>
      <c r="B19" s="5">
        <v>200</v>
      </c>
      <c r="C19" s="5">
        <v>112</v>
      </c>
      <c r="D19" s="6">
        <v>0.52</v>
      </c>
      <c r="E19" s="6">
        <v>0.18</v>
      </c>
      <c r="F19" s="6">
        <v>28.86</v>
      </c>
      <c r="G19" s="6">
        <v>1.2E-2</v>
      </c>
      <c r="H19" s="6">
        <v>27.6</v>
      </c>
      <c r="I19" s="6">
        <v>0</v>
      </c>
      <c r="J19" s="6">
        <v>32.479999999999997</v>
      </c>
      <c r="K19" s="6">
        <v>23.44</v>
      </c>
      <c r="L19" s="6">
        <v>17.46</v>
      </c>
      <c r="M19" s="6">
        <v>0.69799999999999995</v>
      </c>
      <c r="N19" s="5">
        <v>345</v>
      </c>
    </row>
    <row r="20" spans="1:14" ht="16.2" x14ac:dyDescent="0.35">
      <c r="A20" s="15" t="s">
        <v>15</v>
      </c>
      <c r="B20" s="12">
        <v>50</v>
      </c>
      <c r="C20" s="12">
        <v>118</v>
      </c>
      <c r="D20" s="16">
        <v>2.2999999999999998</v>
      </c>
      <c r="E20" s="16">
        <v>0.24</v>
      </c>
      <c r="F20" s="16">
        <v>14.7</v>
      </c>
      <c r="G20" s="16">
        <v>0.03</v>
      </c>
      <c r="H20" s="16">
        <v>0</v>
      </c>
      <c r="I20" s="16">
        <v>0</v>
      </c>
      <c r="J20" s="16">
        <v>6.48</v>
      </c>
      <c r="K20" s="16">
        <v>22.2</v>
      </c>
      <c r="L20" s="16">
        <v>4.2</v>
      </c>
      <c r="M20" s="16">
        <v>0.33</v>
      </c>
      <c r="N20" s="12">
        <v>0</v>
      </c>
    </row>
    <row r="21" spans="1:14" ht="16.2" x14ac:dyDescent="0.35">
      <c r="A21" s="13" t="s">
        <v>14</v>
      </c>
      <c r="B21" s="12">
        <v>35</v>
      </c>
      <c r="C21" s="12">
        <v>80</v>
      </c>
      <c r="D21" s="16">
        <v>3.63</v>
      </c>
      <c r="E21" s="16">
        <v>0.86</v>
      </c>
      <c r="F21" s="16">
        <v>19.66</v>
      </c>
      <c r="G21" s="16">
        <v>0.2</v>
      </c>
      <c r="H21" s="16">
        <v>0</v>
      </c>
      <c r="I21" s="16">
        <v>0</v>
      </c>
      <c r="J21" s="16">
        <v>36.5</v>
      </c>
      <c r="K21" s="16">
        <v>62.5</v>
      </c>
      <c r="L21" s="16">
        <v>20</v>
      </c>
      <c r="M21" s="16">
        <v>1.4</v>
      </c>
      <c r="N21" s="12">
        <v>0</v>
      </c>
    </row>
    <row r="22" spans="1:14" s="2" customFormat="1" x14ac:dyDescent="0.3">
      <c r="A22" s="22" t="s">
        <v>10</v>
      </c>
      <c r="B22" s="11">
        <f>SUM(B16:B21)</f>
        <v>935</v>
      </c>
      <c r="C22" s="11">
        <f t="shared" ref="C22:M22" si="1">SUM(C16:C21)</f>
        <v>860</v>
      </c>
      <c r="D22" s="36">
        <f t="shared" si="1"/>
        <v>26.69</v>
      </c>
      <c r="E22" s="36">
        <f t="shared" si="1"/>
        <v>22.94</v>
      </c>
      <c r="F22" s="36">
        <f t="shared" si="1"/>
        <v>103.91</v>
      </c>
      <c r="G22" s="36">
        <f t="shared" si="1"/>
        <v>0.34899999999999998</v>
      </c>
      <c r="H22" s="36">
        <f t="shared" si="1"/>
        <v>56.370000000000005</v>
      </c>
      <c r="I22" s="36">
        <f t="shared" si="1"/>
        <v>40</v>
      </c>
      <c r="J22" s="36">
        <f t="shared" si="1"/>
        <v>150.13</v>
      </c>
      <c r="K22" s="36">
        <f t="shared" si="1"/>
        <v>245.11999999999998</v>
      </c>
      <c r="L22" s="36">
        <f t="shared" si="1"/>
        <v>95.674999999999997</v>
      </c>
      <c r="M22" s="36">
        <f t="shared" si="1"/>
        <v>4.49</v>
      </c>
      <c r="N22" s="36"/>
    </row>
    <row r="23" spans="1:14" ht="24" customHeight="1" x14ac:dyDescent="0.3">
      <c r="A23" s="95" t="s">
        <v>110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</row>
    <row r="24" spans="1:14" ht="16.2" x14ac:dyDescent="0.3">
      <c r="A24" s="19" t="s">
        <v>125</v>
      </c>
      <c r="B24" s="12">
        <v>130</v>
      </c>
      <c r="C24" s="10">
        <v>417</v>
      </c>
      <c r="D24" s="24">
        <v>7.3</v>
      </c>
      <c r="E24" s="6">
        <v>5.44</v>
      </c>
      <c r="F24" s="6">
        <v>42.04</v>
      </c>
      <c r="G24" s="6">
        <v>0.157</v>
      </c>
      <c r="H24" s="6">
        <v>18.2</v>
      </c>
      <c r="I24" s="6">
        <v>28.571000000000002</v>
      </c>
      <c r="J24" s="6">
        <v>19.513999999999999</v>
      </c>
      <c r="K24" s="6">
        <v>79.7</v>
      </c>
      <c r="L24" s="6">
        <v>29.029</v>
      </c>
      <c r="M24" s="6">
        <v>1.171</v>
      </c>
      <c r="N24" s="10">
        <v>461</v>
      </c>
    </row>
    <row r="25" spans="1:14" ht="16.2" x14ac:dyDescent="0.35">
      <c r="A25" s="13" t="s">
        <v>46</v>
      </c>
      <c r="B25" s="5">
        <v>200</v>
      </c>
      <c r="C25" s="5">
        <v>58</v>
      </c>
      <c r="D25" s="6">
        <v>0.52</v>
      </c>
      <c r="E25" s="6">
        <v>0.18</v>
      </c>
      <c r="F25" s="6">
        <v>28.86</v>
      </c>
      <c r="G25" s="6">
        <v>1.2E-2</v>
      </c>
      <c r="H25" s="6">
        <v>27.6</v>
      </c>
      <c r="I25" s="6">
        <v>0</v>
      </c>
      <c r="J25" s="6">
        <v>32.479999999999997</v>
      </c>
      <c r="K25" s="6">
        <v>23.44</v>
      </c>
      <c r="L25" s="6">
        <v>17.46</v>
      </c>
      <c r="M25" s="6">
        <v>0.69799999999999995</v>
      </c>
      <c r="N25" s="5">
        <v>345</v>
      </c>
    </row>
    <row r="26" spans="1:14" x14ac:dyDescent="0.3">
      <c r="A26" s="22" t="s">
        <v>10</v>
      </c>
      <c r="B26" s="11">
        <f>SUM(B24:B25)</f>
        <v>330</v>
      </c>
      <c r="C26" s="11">
        <f t="shared" ref="C26:M26" si="2">SUM(C24:C25)</f>
        <v>475</v>
      </c>
      <c r="D26" s="36">
        <f t="shared" si="2"/>
        <v>7.82</v>
      </c>
      <c r="E26" s="36">
        <f t="shared" si="2"/>
        <v>5.62</v>
      </c>
      <c r="F26" s="36">
        <f t="shared" si="2"/>
        <v>70.900000000000006</v>
      </c>
      <c r="G26" s="36">
        <f t="shared" si="2"/>
        <v>0.16900000000000001</v>
      </c>
      <c r="H26" s="36">
        <f t="shared" si="2"/>
        <v>45.8</v>
      </c>
      <c r="I26" s="36">
        <f t="shared" si="2"/>
        <v>28.571000000000002</v>
      </c>
      <c r="J26" s="36">
        <f t="shared" si="2"/>
        <v>51.994</v>
      </c>
      <c r="K26" s="36">
        <f t="shared" si="2"/>
        <v>103.14</v>
      </c>
      <c r="L26" s="36">
        <f t="shared" si="2"/>
        <v>46.489000000000004</v>
      </c>
      <c r="M26" s="36">
        <f t="shared" si="2"/>
        <v>1.869</v>
      </c>
      <c r="N26" s="36"/>
    </row>
    <row r="27" spans="1:14" s="2" customFormat="1" x14ac:dyDescent="0.3">
      <c r="A27" s="63" t="s">
        <v>107</v>
      </c>
      <c r="B27" s="64">
        <f>B14+B22+B26</f>
        <v>1832</v>
      </c>
      <c r="C27" s="64">
        <f t="shared" ref="C27:M27" si="3">C14+C22+C26</f>
        <v>1841</v>
      </c>
      <c r="D27" s="65">
        <f t="shared" si="3"/>
        <v>43.286859999999997</v>
      </c>
      <c r="E27" s="65">
        <f t="shared" si="3"/>
        <v>38.013491999999999</v>
      </c>
      <c r="F27" s="65">
        <f t="shared" si="3"/>
        <v>249.302098</v>
      </c>
      <c r="G27" s="65">
        <f t="shared" si="3"/>
        <v>1.2436630000000002</v>
      </c>
      <c r="H27" s="65">
        <f t="shared" si="3"/>
        <v>138.29675400000002</v>
      </c>
      <c r="I27" s="65">
        <f t="shared" si="3"/>
        <v>88.581000000000003</v>
      </c>
      <c r="J27" s="65">
        <f t="shared" si="3"/>
        <v>437.28224799999998</v>
      </c>
      <c r="K27" s="65">
        <f t="shared" si="3"/>
        <v>757.75957899999992</v>
      </c>
      <c r="L27" s="65">
        <f t="shared" si="3"/>
        <v>329.32861400000002</v>
      </c>
      <c r="M27" s="65">
        <f t="shared" si="3"/>
        <v>25.798932000000001</v>
      </c>
      <c r="N27" s="7"/>
    </row>
  </sheetData>
  <mergeCells count="14">
    <mergeCell ref="A23:N23"/>
    <mergeCell ref="J7:M7"/>
    <mergeCell ref="A9:N9"/>
    <mergeCell ref="A15:N15"/>
    <mergeCell ref="A1:N1"/>
    <mergeCell ref="A2:N2"/>
    <mergeCell ref="A3:N3"/>
    <mergeCell ref="A4:N4"/>
    <mergeCell ref="A5:N5"/>
    <mergeCell ref="A7:A8"/>
    <mergeCell ref="B7:B8"/>
    <mergeCell ref="C7:C8"/>
    <mergeCell ref="D7:F7"/>
    <mergeCell ref="G7:I7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29"/>
  <sheetViews>
    <sheetView topLeftCell="A21" workbookViewId="0">
      <selection activeCell="H13" sqref="H13"/>
    </sheetView>
  </sheetViews>
  <sheetFormatPr defaultColWidth="8.88671875" defaultRowHeight="15.6" x14ac:dyDescent="0.3"/>
  <cols>
    <col min="1" max="1" width="35" style="3" bestFit="1" customWidth="1"/>
    <col min="2" max="2" width="9.5546875" style="3" bestFit="1" customWidth="1"/>
    <col min="3" max="3" width="10.44140625" style="3" bestFit="1" customWidth="1"/>
    <col min="4" max="5" width="9.109375" style="3" bestFit="1" customWidth="1"/>
    <col min="6" max="6" width="11.109375" style="3" customWidth="1"/>
    <col min="7" max="8" width="9.109375" style="3" bestFit="1" customWidth="1"/>
    <col min="9" max="9" width="10.44140625" style="3" bestFit="1" customWidth="1"/>
    <col min="10" max="10" width="9.33203125" style="69" bestFit="1" customWidth="1"/>
    <col min="11" max="11" width="9.33203125" style="3" bestFit="1" customWidth="1"/>
    <col min="12" max="12" width="9.5546875" style="3" bestFit="1" customWidth="1"/>
    <col min="13" max="13" width="9.109375" style="3" bestFit="1" customWidth="1"/>
    <col min="14" max="14" width="8.5546875" style="3" bestFit="1" customWidth="1"/>
    <col min="15" max="16384" width="8.88671875" style="3"/>
  </cols>
  <sheetData>
    <row r="1" spans="1:14" s="1" customFormat="1" ht="21" x14ac:dyDescent="0.4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4" s="2" customFormat="1" ht="16.2" x14ac:dyDescent="0.35">
      <c r="A2" s="87" t="s">
        <v>83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</row>
    <row r="3" spans="1:14" s="2" customFormat="1" ht="16.2" x14ac:dyDescent="0.35">
      <c r="A3" s="88" t="s">
        <v>25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</row>
    <row r="4" spans="1:14" s="2" customFormat="1" ht="16.2" x14ac:dyDescent="0.35">
      <c r="A4" s="88" t="s">
        <v>67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</row>
    <row r="5" spans="1:14" s="2" customFormat="1" ht="16.2" x14ac:dyDescent="0.35">
      <c r="A5" s="88" t="s">
        <v>72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</row>
    <row r="6" spans="1:14" x14ac:dyDescent="0.3">
      <c r="J6" s="3"/>
    </row>
    <row r="7" spans="1:14" s="4" customFormat="1" ht="46.8" x14ac:dyDescent="0.3">
      <c r="A7" s="84" t="s">
        <v>4</v>
      </c>
      <c r="B7" s="84" t="s">
        <v>5</v>
      </c>
      <c r="C7" s="84" t="s">
        <v>2</v>
      </c>
      <c r="D7" s="84" t="s">
        <v>1</v>
      </c>
      <c r="E7" s="84"/>
      <c r="F7" s="84"/>
      <c r="G7" s="84" t="s">
        <v>20</v>
      </c>
      <c r="H7" s="84"/>
      <c r="I7" s="84"/>
      <c r="J7" s="84" t="s">
        <v>19</v>
      </c>
      <c r="K7" s="84"/>
      <c r="L7" s="84"/>
      <c r="M7" s="84"/>
      <c r="N7" s="34" t="s">
        <v>3</v>
      </c>
    </row>
    <row r="8" spans="1:14" s="4" customFormat="1" x14ac:dyDescent="0.3">
      <c r="A8" s="84"/>
      <c r="B8" s="84"/>
      <c r="C8" s="84"/>
      <c r="D8" s="34" t="s">
        <v>6</v>
      </c>
      <c r="E8" s="34" t="s">
        <v>7</v>
      </c>
      <c r="F8" s="34" t="s">
        <v>8</v>
      </c>
      <c r="G8" s="34" t="s">
        <v>16</v>
      </c>
      <c r="H8" s="34" t="s">
        <v>17</v>
      </c>
      <c r="I8" s="34" t="s">
        <v>18</v>
      </c>
      <c r="J8" s="34" t="s">
        <v>21</v>
      </c>
      <c r="K8" s="34" t="s">
        <v>22</v>
      </c>
      <c r="L8" s="34" t="s">
        <v>23</v>
      </c>
      <c r="M8" s="34" t="s">
        <v>24</v>
      </c>
      <c r="N8" s="34"/>
    </row>
    <row r="9" spans="1:14" s="2" customFormat="1" ht="26.4" customHeight="1" x14ac:dyDescent="0.3">
      <c r="A9" s="92" t="s">
        <v>9</v>
      </c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4"/>
    </row>
    <row r="10" spans="1:14" s="68" customFormat="1" ht="16.2" x14ac:dyDescent="0.35">
      <c r="A10" s="13" t="s">
        <v>48</v>
      </c>
      <c r="B10" s="5">
        <v>60</v>
      </c>
      <c r="C10" s="5">
        <v>181</v>
      </c>
      <c r="D10" s="6">
        <v>3.86</v>
      </c>
      <c r="E10" s="6">
        <v>8</v>
      </c>
      <c r="F10" s="6">
        <v>25</v>
      </c>
      <c r="G10" s="6">
        <v>1E-3</v>
      </c>
      <c r="H10" s="6">
        <v>0</v>
      </c>
      <c r="I10" s="6">
        <v>40</v>
      </c>
      <c r="J10" s="6">
        <v>2.4</v>
      </c>
      <c r="K10" s="6">
        <v>3</v>
      </c>
      <c r="L10" s="6">
        <v>0</v>
      </c>
      <c r="M10" s="6">
        <v>0.02</v>
      </c>
      <c r="N10" s="5">
        <v>1</v>
      </c>
    </row>
    <row r="11" spans="1:14" s="68" customFormat="1" ht="32.4" x14ac:dyDescent="0.35">
      <c r="A11" s="13" t="s">
        <v>49</v>
      </c>
      <c r="B11" s="5">
        <v>200</v>
      </c>
      <c r="C11" s="5">
        <v>300</v>
      </c>
      <c r="D11" s="6">
        <v>10</v>
      </c>
      <c r="E11" s="6">
        <v>11</v>
      </c>
      <c r="F11" s="6">
        <v>45</v>
      </c>
      <c r="G11" s="6">
        <v>36.106999999999999</v>
      </c>
      <c r="H11" s="6">
        <v>1.58</v>
      </c>
      <c r="I11" s="6">
        <v>14.8</v>
      </c>
      <c r="J11" s="30">
        <v>156.55000000000001</v>
      </c>
      <c r="K11" s="6">
        <v>261.86</v>
      </c>
      <c r="L11" s="6">
        <v>72.05</v>
      </c>
      <c r="M11" s="6">
        <v>2.1</v>
      </c>
      <c r="N11" s="5">
        <v>173</v>
      </c>
    </row>
    <row r="12" spans="1:14" s="68" customFormat="1" ht="16.2" x14ac:dyDescent="0.35">
      <c r="A12" s="19" t="s">
        <v>44</v>
      </c>
      <c r="B12" s="34">
        <v>150</v>
      </c>
      <c r="C12" s="5">
        <v>61</v>
      </c>
      <c r="D12" s="24">
        <v>0.52</v>
      </c>
      <c r="E12" s="6">
        <v>0.52</v>
      </c>
      <c r="F12" s="6">
        <v>12.74</v>
      </c>
      <c r="G12" s="6">
        <v>4.3999999999999997E-2</v>
      </c>
      <c r="H12" s="6">
        <v>13</v>
      </c>
      <c r="I12" s="6">
        <v>0</v>
      </c>
      <c r="J12" s="6">
        <v>37.4</v>
      </c>
      <c r="K12" s="6">
        <v>25.3</v>
      </c>
      <c r="L12" s="6">
        <v>14.3</v>
      </c>
      <c r="M12" s="6">
        <v>0.33</v>
      </c>
      <c r="N12" s="5">
        <v>338</v>
      </c>
    </row>
    <row r="13" spans="1:14" s="68" customFormat="1" ht="16.2" x14ac:dyDescent="0.35">
      <c r="A13" s="13" t="s">
        <v>33</v>
      </c>
      <c r="B13" s="5" t="s">
        <v>74</v>
      </c>
      <c r="C13" s="5">
        <v>55</v>
      </c>
      <c r="D13" s="6">
        <v>0.06</v>
      </c>
      <c r="E13" s="6">
        <v>0.02</v>
      </c>
      <c r="F13" s="6">
        <v>9.98</v>
      </c>
      <c r="G13" s="6">
        <v>0</v>
      </c>
      <c r="H13" s="6">
        <v>0.03</v>
      </c>
      <c r="I13" s="6">
        <v>0</v>
      </c>
      <c r="J13" s="6">
        <v>0.3</v>
      </c>
      <c r="K13" s="6">
        <v>2</v>
      </c>
      <c r="L13" s="6">
        <v>1</v>
      </c>
      <c r="M13" s="6">
        <v>0.03</v>
      </c>
      <c r="N13" s="10">
        <v>376</v>
      </c>
    </row>
    <row r="14" spans="1:14" s="2" customFormat="1" x14ac:dyDescent="0.3">
      <c r="A14" s="8" t="s">
        <v>10</v>
      </c>
      <c r="B14" s="67">
        <v>620</v>
      </c>
      <c r="C14" s="9">
        <f t="shared" ref="C14:M14" si="0">SUM(C10:C13)</f>
        <v>597</v>
      </c>
      <c r="D14" s="18">
        <f t="shared" si="0"/>
        <v>14.44</v>
      </c>
      <c r="E14" s="18">
        <f t="shared" si="0"/>
        <v>19.54</v>
      </c>
      <c r="F14" s="18">
        <f t="shared" si="0"/>
        <v>92.72</v>
      </c>
      <c r="G14" s="18">
        <f t="shared" si="0"/>
        <v>36.151999999999994</v>
      </c>
      <c r="H14" s="18">
        <f t="shared" si="0"/>
        <v>14.61</v>
      </c>
      <c r="I14" s="18">
        <f t="shared" si="0"/>
        <v>54.8</v>
      </c>
      <c r="J14" s="18">
        <f t="shared" si="0"/>
        <v>196.65000000000003</v>
      </c>
      <c r="K14" s="18">
        <f t="shared" si="0"/>
        <v>292.16000000000003</v>
      </c>
      <c r="L14" s="18">
        <f t="shared" si="0"/>
        <v>87.35</v>
      </c>
      <c r="M14" s="18">
        <f t="shared" si="0"/>
        <v>2.48</v>
      </c>
      <c r="N14" s="9"/>
    </row>
    <row r="15" spans="1:14" ht="31.8" customHeight="1" x14ac:dyDescent="0.3">
      <c r="A15" s="89" t="s">
        <v>11</v>
      </c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1"/>
    </row>
    <row r="16" spans="1:14" ht="32.4" x14ac:dyDescent="0.35">
      <c r="A16" s="66" t="s">
        <v>87</v>
      </c>
      <c r="B16" s="5">
        <v>100</v>
      </c>
      <c r="C16" s="5">
        <v>91</v>
      </c>
      <c r="D16" s="6">
        <v>2.0099999999999998</v>
      </c>
      <c r="E16" s="6">
        <v>0.1</v>
      </c>
      <c r="F16" s="6">
        <v>20.5</v>
      </c>
      <c r="G16" s="6">
        <v>0.04</v>
      </c>
      <c r="H16" s="6">
        <v>4.22</v>
      </c>
      <c r="I16" s="6">
        <v>0</v>
      </c>
      <c r="J16" s="6">
        <v>46.5</v>
      </c>
      <c r="K16" s="6">
        <v>60.9</v>
      </c>
      <c r="L16" s="6">
        <v>32.200000000000003</v>
      </c>
      <c r="M16" s="6">
        <v>1</v>
      </c>
      <c r="N16" s="5">
        <v>75</v>
      </c>
    </row>
    <row r="17" spans="1:14" ht="36.75" customHeight="1" x14ac:dyDescent="0.35">
      <c r="A17" s="13" t="s">
        <v>12</v>
      </c>
      <c r="B17" s="5">
        <v>250</v>
      </c>
      <c r="C17" s="5">
        <v>96</v>
      </c>
      <c r="D17" s="6">
        <v>1.8</v>
      </c>
      <c r="E17" s="6">
        <v>4.92</v>
      </c>
      <c r="F17" s="6">
        <v>10.93</v>
      </c>
      <c r="G17" s="6">
        <v>0.05</v>
      </c>
      <c r="H17" s="6">
        <v>10.6</v>
      </c>
      <c r="I17" s="6">
        <v>0</v>
      </c>
      <c r="J17" s="6">
        <v>49.725000000000001</v>
      </c>
      <c r="K17" s="6">
        <v>54.6</v>
      </c>
      <c r="L17" s="6">
        <v>26.125</v>
      </c>
      <c r="M17" s="6">
        <v>1.2250000000000001</v>
      </c>
      <c r="N17" s="5">
        <v>82</v>
      </c>
    </row>
    <row r="18" spans="1:14" ht="44.25" customHeight="1" x14ac:dyDescent="0.3">
      <c r="A18" s="19" t="s">
        <v>45</v>
      </c>
      <c r="B18" s="34">
        <v>100</v>
      </c>
      <c r="C18" s="10">
        <v>201</v>
      </c>
      <c r="D18" s="6">
        <v>8.8000000000000007</v>
      </c>
      <c r="E18" s="6">
        <v>13.7</v>
      </c>
      <c r="F18" s="6">
        <v>10.1</v>
      </c>
      <c r="G18" s="6">
        <v>4.3999999999999997E-2</v>
      </c>
      <c r="H18" s="6">
        <v>0</v>
      </c>
      <c r="I18" s="6">
        <v>29.091000000000001</v>
      </c>
      <c r="J18" s="6">
        <v>9.3239999999999998</v>
      </c>
      <c r="K18" s="6">
        <v>123.462</v>
      </c>
      <c r="L18" s="6">
        <v>22.254999999999999</v>
      </c>
      <c r="M18" s="6">
        <v>1.964</v>
      </c>
      <c r="N18" s="5">
        <v>268</v>
      </c>
    </row>
    <row r="19" spans="1:14" ht="18.75" customHeight="1" x14ac:dyDescent="0.3">
      <c r="A19" s="19" t="s">
        <v>54</v>
      </c>
      <c r="B19" s="12">
        <v>150</v>
      </c>
      <c r="C19" s="10">
        <v>290</v>
      </c>
      <c r="D19" s="30">
        <v>16.36</v>
      </c>
      <c r="E19" s="6">
        <v>8.2799999999999994</v>
      </c>
      <c r="F19" s="6">
        <v>42</v>
      </c>
      <c r="G19" s="6">
        <v>0.157</v>
      </c>
      <c r="H19" s="6">
        <v>20.6</v>
      </c>
      <c r="I19" s="6">
        <v>28.571000000000002</v>
      </c>
      <c r="J19" s="6">
        <v>19.513999999999999</v>
      </c>
      <c r="K19" s="6">
        <v>79.7</v>
      </c>
      <c r="L19" s="6">
        <v>29.029</v>
      </c>
      <c r="M19" s="6">
        <v>1.171</v>
      </c>
      <c r="N19" s="10">
        <v>199</v>
      </c>
    </row>
    <row r="20" spans="1:14" ht="17.25" customHeight="1" x14ac:dyDescent="0.35">
      <c r="A20" s="13" t="s">
        <v>66</v>
      </c>
      <c r="B20" s="34">
        <v>200</v>
      </c>
      <c r="C20" s="12">
        <v>115</v>
      </c>
      <c r="D20" s="16">
        <v>0.16</v>
      </c>
      <c r="E20" s="16">
        <v>0.15554000000000001</v>
      </c>
      <c r="F20" s="16">
        <v>28</v>
      </c>
      <c r="G20" s="16">
        <v>1.3332E-2</v>
      </c>
      <c r="H20" s="16">
        <v>1.7220500000000001</v>
      </c>
      <c r="I20" s="16">
        <v>0</v>
      </c>
      <c r="J20" s="16">
        <v>7.863658</v>
      </c>
      <c r="K20" s="16">
        <v>4.9939450000000001</v>
      </c>
      <c r="L20" s="16">
        <v>4.0851470000000001</v>
      </c>
      <c r="M20" s="16">
        <v>0.99878900000000004</v>
      </c>
      <c r="N20" s="12">
        <v>342</v>
      </c>
    </row>
    <row r="21" spans="1:14" ht="16.2" x14ac:dyDescent="0.35">
      <c r="A21" s="15" t="s">
        <v>15</v>
      </c>
      <c r="B21" s="12">
        <v>30</v>
      </c>
      <c r="C21" s="12">
        <v>71</v>
      </c>
      <c r="D21" s="16">
        <v>2.2999999999999998</v>
      </c>
      <c r="E21" s="16">
        <v>0.24</v>
      </c>
      <c r="F21" s="16">
        <v>14.7</v>
      </c>
      <c r="G21" s="16">
        <v>0.03</v>
      </c>
      <c r="H21" s="16">
        <v>0</v>
      </c>
      <c r="I21" s="16">
        <v>0</v>
      </c>
      <c r="J21" s="16">
        <v>6.48</v>
      </c>
      <c r="K21" s="16">
        <v>22.2</v>
      </c>
      <c r="L21" s="16">
        <v>4.2</v>
      </c>
      <c r="M21" s="16">
        <v>0.33</v>
      </c>
      <c r="N21" s="12">
        <v>0</v>
      </c>
    </row>
    <row r="22" spans="1:14" ht="16.2" x14ac:dyDescent="0.35">
      <c r="A22" s="13" t="s">
        <v>14</v>
      </c>
      <c r="B22" s="12">
        <v>35</v>
      </c>
      <c r="C22" s="12">
        <v>80</v>
      </c>
      <c r="D22" s="16">
        <v>3.63</v>
      </c>
      <c r="E22" s="16">
        <v>0.86</v>
      </c>
      <c r="F22" s="16">
        <v>19.66</v>
      </c>
      <c r="G22" s="16">
        <v>0.2</v>
      </c>
      <c r="H22" s="16">
        <v>0</v>
      </c>
      <c r="I22" s="16">
        <v>0</v>
      </c>
      <c r="J22" s="16">
        <v>36.5</v>
      </c>
      <c r="K22" s="16">
        <v>62.5</v>
      </c>
      <c r="L22" s="16">
        <v>20</v>
      </c>
      <c r="M22" s="16">
        <v>1.4</v>
      </c>
      <c r="N22" s="12">
        <v>0</v>
      </c>
    </row>
    <row r="23" spans="1:14" s="70" customFormat="1" x14ac:dyDescent="0.3">
      <c r="A23" s="50" t="s">
        <v>10</v>
      </c>
      <c r="B23" s="51">
        <v>865</v>
      </c>
      <c r="C23" s="51">
        <v>944</v>
      </c>
      <c r="D23" s="54">
        <f>SUM(D17:D22)</f>
        <v>33.050000000000004</v>
      </c>
      <c r="E23" s="54">
        <v>28.256</v>
      </c>
      <c r="F23" s="54">
        <v>145.88999999999999</v>
      </c>
      <c r="G23" s="54">
        <v>0.53400000000000003</v>
      </c>
      <c r="H23" s="54">
        <f t="shared" ref="H23:M23" si="1">SUM(H17:H22)</f>
        <v>32.922050000000006</v>
      </c>
      <c r="I23" s="54">
        <f t="shared" si="1"/>
        <v>57.662000000000006</v>
      </c>
      <c r="J23" s="54">
        <f t="shared" si="1"/>
        <v>129.40665799999999</v>
      </c>
      <c r="K23" s="54">
        <f t="shared" si="1"/>
        <v>347.45594499999999</v>
      </c>
      <c r="L23" s="54">
        <f t="shared" si="1"/>
        <v>105.694147</v>
      </c>
      <c r="M23" s="54">
        <f t="shared" si="1"/>
        <v>7.0887890000000002</v>
      </c>
      <c r="N23" s="53"/>
    </row>
    <row r="24" spans="1:14" ht="25.2" customHeight="1" x14ac:dyDescent="0.3">
      <c r="A24" s="89" t="s">
        <v>110</v>
      </c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1"/>
    </row>
    <row r="25" spans="1:14" ht="25.2" customHeight="1" x14ac:dyDescent="0.35">
      <c r="A25" s="13" t="s">
        <v>113</v>
      </c>
      <c r="B25" s="5">
        <v>40</v>
      </c>
      <c r="C25" s="5">
        <v>107</v>
      </c>
      <c r="D25" s="6">
        <v>4.5999999999999996</v>
      </c>
      <c r="E25" s="6">
        <v>3.19</v>
      </c>
      <c r="F25" s="6">
        <v>14.76</v>
      </c>
      <c r="G25" s="6">
        <v>2.1000000000000001E-2</v>
      </c>
      <c r="H25" s="6">
        <v>7.0000000000000007E-2</v>
      </c>
      <c r="I25" s="6">
        <v>0.02</v>
      </c>
      <c r="J25" s="6">
        <v>12.36</v>
      </c>
      <c r="K25" s="6">
        <v>109.2</v>
      </c>
      <c r="L25" s="6">
        <v>100.2</v>
      </c>
      <c r="M25" s="6">
        <v>2.2999999999999998</v>
      </c>
      <c r="N25" s="5">
        <v>3</v>
      </c>
    </row>
    <row r="26" spans="1:14" ht="19.5" customHeight="1" x14ac:dyDescent="0.3">
      <c r="A26" s="19" t="s">
        <v>114</v>
      </c>
      <c r="B26" s="25">
        <v>100</v>
      </c>
      <c r="C26" s="10">
        <v>320</v>
      </c>
      <c r="D26" s="6">
        <v>6.6</v>
      </c>
      <c r="E26" s="6">
        <v>14.36</v>
      </c>
      <c r="F26" s="6">
        <v>41.13</v>
      </c>
      <c r="G26" s="6">
        <v>4.3999999999999997E-2</v>
      </c>
      <c r="H26" s="6">
        <v>0.04</v>
      </c>
      <c r="I26" s="6">
        <v>29.091000000000001</v>
      </c>
      <c r="J26" s="6">
        <v>9.3239999999999998</v>
      </c>
      <c r="K26" s="6">
        <v>123.462</v>
      </c>
      <c r="L26" s="6">
        <v>22.254999999999999</v>
      </c>
      <c r="M26" s="6">
        <v>1.964</v>
      </c>
      <c r="N26" s="5">
        <v>426</v>
      </c>
    </row>
    <row r="27" spans="1:14" ht="17.25" customHeight="1" x14ac:dyDescent="0.35">
      <c r="A27" s="13" t="s">
        <v>115</v>
      </c>
      <c r="B27" s="28">
        <v>200</v>
      </c>
      <c r="C27" s="5">
        <v>133</v>
      </c>
      <c r="D27" s="6">
        <v>0.66</v>
      </c>
      <c r="E27" s="6">
        <v>0.09</v>
      </c>
      <c r="F27" s="6">
        <v>32.01</v>
      </c>
      <c r="G27" s="6">
        <v>1.2E-2</v>
      </c>
      <c r="H27" s="6">
        <v>0.73</v>
      </c>
      <c r="I27" s="6">
        <v>0</v>
      </c>
      <c r="J27" s="6">
        <v>32.479999999999997</v>
      </c>
      <c r="K27" s="6">
        <v>23.44</v>
      </c>
      <c r="L27" s="6">
        <v>17.46</v>
      </c>
      <c r="M27" s="6">
        <v>0.7</v>
      </c>
      <c r="N27" s="5">
        <v>349</v>
      </c>
    </row>
    <row r="28" spans="1:14" s="2" customFormat="1" ht="16.2" x14ac:dyDescent="0.35">
      <c r="A28" s="13" t="s">
        <v>10</v>
      </c>
      <c r="B28" s="35">
        <f>SUM(B25:B27)</f>
        <v>340</v>
      </c>
      <c r="C28" s="35">
        <f t="shared" ref="C28:M28" si="2">SUM(C25:C27)</f>
        <v>560</v>
      </c>
      <c r="D28" s="36">
        <f t="shared" si="2"/>
        <v>11.86</v>
      </c>
      <c r="E28" s="36">
        <f t="shared" si="2"/>
        <v>17.64</v>
      </c>
      <c r="F28" s="36">
        <f t="shared" si="2"/>
        <v>87.9</v>
      </c>
      <c r="G28" s="36">
        <f t="shared" si="2"/>
        <v>7.6999999999999999E-2</v>
      </c>
      <c r="H28" s="36">
        <f t="shared" si="2"/>
        <v>0.84</v>
      </c>
      <c r="I28" s="36">
        <f t="shared" si="2"/>
        <v>29.111000000000001</v>
      </c>
      <c r="J28" s="36">
        <f t="shared" si="2"/>
        <v>54.163999999999994</v>
      </c>
      <c r="K28" s="36">
        <f t="shared" si="2"/>
        <v>256.10200000000003</v>
      </c>
      <c r="L28" s="36">
        <f t="shared" si="2"/>
        <v>139.91499999999999</v>
      </c>
      <c r="M28" s="36">
        <f t="shared" si="2"/>
        <v>4.9639999999999995</v>
      </c>
      <c r="N28" s="35"/>
    </row>
    <row r="29" spans="1:14" s="2" customFormat="1" x14ac:dyDescent="0.3">
      <c r="A29" s="63" t="s">
        <v>107</v>
      </c>
      <c r="B29" s="64">
        <f>B14+B23+B28</f>
        <v>1825</v>
      </c>
      <c r="C29" s="64">
        <f t="shared" ref="C29:M29" si="3">C14+C23+C28</f>
        <v>2101</v>
      </c>
      <c r="D29" s="65">
        <f t="shared" si="3"/>
        <v>59.35</v>
      </c>
      <c r="E29" s="65">
        <f t="shared" si="3"/>
        <v>65.436000000000007</v>
      </c>
      <c r="F29" s="65">
        <f t="shared" si="3"/>
        <v>326.51</v>
      </c>
      <c r="G29" s="65">
        <f t="shared" si="3"/>
        <v>36.762999999999991</v>
      </c>
      <c r="H29" s="65">
        <f t="shared" si="3"/>
        <v>48.372050000000009</v>
      </c>
      <c r="I29" s="65">
        <f t="shared" si="3"/>
        <v>141.57300000000001</v>
      </c>
      <c r="J29" s="65">
        <f t="shared" si="3"/>
        <v>380.22065800000001</v>
      </c>
      <c r="K29" s="65">
        <f t="shared" si="3"/>
        <v>895.7179450000001</v>
      </c>
      <c r="L29" s="65">
        <f t="shared" si="3"/>
        <v>332.95914700000003</v>
      </c>
      <c r="M29" s="65">
        <f t="shared" si="3"/>
        <v>14.532789000000001</v>
      </c>
      <c r="N29" s="7"/>
    </row>
  </sheetData>
  <mergeCells count="14">
    <mergeCell ref="A24:N24"/>
    <mergeCell ref="A15:N15"/>
    <mergeCell ref="J7:M7"/>
    <mergeCell ref="A9:N9"/>
    <mergeCell ref="A1:N1"/>
    <mergeCell ref="A2:N2"/>
    <mergeCell ref="A3:N3"/>
    <mergeCell ref="A4:N4"/>
    <mergeCell ref="A5:N5"/>
    <mergeCell ref="A7:A8"/>
    <mergeCell ref="B7:B8"/>
    <mergeCell ref="C7:C8"/>
    <mergeCell ref="D7:F7"/>
    <mergeCell ref="G7:I7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29"/>
  <sheetViews>
    <sheetView topLeftCell="A16" workbookViewId="0">
      <selection activeCell="F32" sqref="F32"/>
    </sheetView>
  </sheetViews>
  <sheetFormatPr defaultColWidth="8.88671875" defaultRowHeight="15.6" x14ac:dyDescent="0.3"/>
  <cols>
    <col min="1" max="1" width="37.44140625" style="3" customWidth="1"/>
    <col min="2" max="2" width="8.88671875" style="3"/>
    <col min="3" max="3" width="10.44140625" style="3" bestFit="1" customWidth="1"/>
    <col min="4" max="5" width="8.88671875" style="3"/>
    <col min="6" max="6" width="10.21875" style="3" customWidth="1"/>
    <col min="7" max="9" width="8.88671875" style="3"/>
    <col min="11" max="11" width="8.88671875" style="3"/>
    <col min="12" max="12" width="9.33203125" style="3" bestFit="1" customWidth="1"/>
    <col min="13" max="13" width="9.5546875" style="3" bestFit="1" customWidth="1"/>
    <col min="14" max="14" width="8.5546875" style="3" bestFit="1" customWidth="1"/>
    <col min="15" max="16384" width="8.88671875" style="3"/>
  </cols>
  <sheetData>
    <row r="1" spans="1:14" s="1" customFormat="1" ht="21" x14ac:dyDescent="0.4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4" s="2" customFormat="1" ht="16.2" x14ac:dyDescent="0.35">
      <c r="A2" s="88" t="s">
        <v>26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</row>
    <row r="3" spans="1:14" s="2" customFormat="1" ht="16.2" x14ac:dyDescent="0.35">
      <c r="A3" s="88" t="s">
        <v>25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</row>
    <row r="4" spans="1:14" s="2" customFormat="1" ht="16.2" x14ac:dyDescent="0.35">
      <c r="A4" s="88" t="s">
        <v>67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</row>
    <row r="5" spans="1:14" s="2" customFormat="1" ht="16.2" x14ac:dyDescent="0.35">
      <c r="A5" s="88" t="s">
        <v>72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</row>
    <row r="6" spans="1:14" x14ac:dyDescent="0.3">
      <c r="J6" s="3"/>
    </row>
    <row r="7" spans="1:14" s="4" customFormat="1" ht="46.8" x14ac:dyDescent="0.3">
      <c r="A7" s="84" t="s">
        <v>4</v>
      </c>
      <c r="B7" s="84" t="s">
        <v>5</v>
      </c>
      <c r="C7" s="84" t="s">
        <v>2</v>
      </c>
      <c r="D7" s="84" t="s">
        <v>1</v>
      </c>
      <c r="E7" s="84"/>
      <c r="F7" s="84"/>
      <c r="G7" s="84" t="s">
        <v>20</v>
      </c>
      <c r="H7" s="84"/>
      <c r="I7" s="84"/>
      <c r="J7" s="84" t="s">
        <v>19</v>
      </c>
      <c r="K7" s="84"/>
      <c r="L7" s="84"/>
      <c r="M7" s="84"/>
      <c r="N7" s="34" t="s">
        <v>3</v>
      </c>
    </row>
    <row r="8" spans="1:14" s="4" customFormat="1" ht="19.5" customHeight="1" x14ac:dyDescent="0.3">
      <c r="A8" s="84"/>
      <c r="B8" s="84"/>
      <c r="C8" s="84"/>
      <c r="D8" s="34" t="s">
        <v>6</v>
      </c>
      <c r="E8" s="34" t="s">
        <v>7</v>
      </c>
      <c r="F8" s="34" t="s">
        <v>8</v>
      </c>
      <c r="G8" s="34" t="s">
        <v>16</v>
      </c>
      <c r="H8" s="34" t="s">
        <v>17</v>
      </c>
      <c r="I8" s="34" t="s">
        <v>18</v>
      </c>
      <c r="J8" s="34" t="s">
        <v>21</v>
      </c>
      <c r="K8" s="34" t="s">
        <v>22</v>
      </c>
      <c r="L8" s="34" t="s">
        <v>23</v>
      </c>
      <c r="M8" s="34" t="s">
        <v>24</v>
      </c>
      <c r="N8" s="34"/>
    </row>
    <row r="9" spans="1:14" s="2" customFormat="1" ht="24.6" customHeight="1" x14ac:dyDescent="0.3">
      <c r="A9" s="92" t="s">
        <v>9</v>
      </c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4"/>
    </row>
    <row r="10" spans="1:14" ht="20.25" customHeight="1" x14ac:dyDescent="0.3">
      <c r="A10" s="19" t="s">
        <v>34</v>
      </c>
      <c r="B10" s="34">
        <v>100</v>
      </c>
      <c r="C10" s="34">
        <v>80</v>
      </c>
      <c r="D10" s="23">
        <v>2.7</v>
      </c>
      <c r="E10" s="14">
        <v>7</v>
      </c>
      <c r="F10" s="14">
        <v>14.4</v>
      </c>
      <c r="G10" s="14">
        <v>1.2999999999999999E-2</v>
      </c>
      <c r="H10" s="14">
        <v>4.5999999999999996</v>
      </c>
      <c r="I10" s="14">
        <v>0</v>
      </c>
      <c r="J10" s="14">
        <v>14.983000000000001</v>
      </c>
      <c r="K10" s="14">
        <v>16.984000000000002</v>
      </c>
      <c r="L10" s="14">
        <v>9.0549999999999997</v>
      </c>
      <c r="M10" s="14">
        <v>0.28000000000000003</v>
      </c>
      <c r="N10" s="34">
        <v>45</v>
      </c>
    </row>
    <row r="11" spans="1:14" ht="16.2" x14ac:dyDescent="0.3">
      <c r="A11" s="19" t="s">
        <v>29</v>
      </c>
      <c r="B11" s="34">
        <v>100</v>
      </c>
      <c r="C11" s="12">
        <v>162</v>
      </c>
      <c r="D11" s="14">
        <v>13.28</v>
      </c>
      <c r="E11" s="14">
        <v>10.84</v>
      </c>
      <c r="F11" s="14">
        <v>2.9</v>
      </c>
      <c r="G11" s="14">
        <v>0.04</v>
      </c>
      <c r="H11" s="14">
        <v>0.35</v>
      </c>
      <c r="I11" s="14">
        <v>30.1</v>
      </c>
      <c r="J11" s="14">
        <v>76.930000000000007</v>
      </c>
      <c r="K11" s="14">
        <v>14.06</v>
      </c>
      <c r="L11" s="14">
        <v>0.61</v>
      </c>
      <c r="M11" s="34">
        <v>0.02</v>
      </c>
      <c r="N11" s="5">
        <v>290</v>
      </c>
    </row>
    <row r="12" spans="1:14" ht="16.2" x14ac:dyDescent="0.35">
      <c r="A12" s="13" t="s">
        <v>65</v>
      </c>
      <c r="B12" s="28">
        <v>150</v>
      </c>
      <c r="C12" s="29">
        <v>337</v>
      </c>
      <c r="D12" s="21">
        <v>10.62</v>
      </c>
      <c r="E12" s="21">
        <v>11.46</v>
      </c>
      <c r="F12" s="21">
        <v>47.83</v>
      </c>
      <c r="G12" s="21">
        <v>0.15</v>
      </c>
      <c r="H12" s="21">
        <v>2.2000000000000002</v>
      </c>
      <c r="I12" s="21">
        <v>53</v>
      </c>
      <c r="J12" s="21">
        <v>301</v>
      </c>
      <c r="K12" s="21">
        <v>45</v>
      </c>
      <c r="L12" s="30">
        <v>1.1000000000000001</v>
      </c>
      <c r="M12" s="29">
        <v>1.2</v>
      </c>
      <c r="N12" s="5">
        <v>171</v>
      </c>
    </row>
    <row r="13" spans="1:14" ht="26.25" customHeight="1" x14ac:dyDescent="0.35">
      <c r="A13" s="13" t="s">
        <v>43</v>
      </c>
      <c r="B13" s="5">
        <v>200</v>
      </c>
      <c r="C13" s="5">
        <v>66</v>
      </c>
      <c r="D13" s="6">
        <v>0.33</v>
      </c>
      <c r="E13" s="17">
        <v>4.4999999999999998E-2</v>
      </c>
      <c r="F13" s="6">
        <v>16</v>
      </c>
      <c r="G13" s="17">
        <v>1.2E-2</v>
      </c>
      <c r="H13" s="6">
        <v>0.72599999999999998</v>
      </c>
      <c r="I13" s="17">
        <v>0</v>
      </c>
      <c r="J13" s="17">
        <v>32.479999999999997</v>
      </c>
      <c r="K13" s="17">
        <v>23.44</v>
      </c>
      <c r="L13" s="17">
        <v>17.46</v>
      </c>
      <c r="M13" s="6">
        <v>0.69799999999999995</v>
      </c>
      <c r="N13" s="5">
        <v>349</v>
      </c>
    </row>
    <row r="14" spans="1:14" ht="20.25" customHeight="1" x14ac:dyDescent="0.35">
      <c r="A14" s="13" t="s">
        <v>15</v>
      </c>
      <c r="B14" s="34">
        <v>30</v>
      </c>
      <c r="C14" s="12">
        <v>118</v>
      </c>
      <c r="D14" s="14">
        <v>3.8</v>
      </c>
      <c r="E14" s="14">
        <v>0.4</v>
      </c>
      <c r="F14" s="14">
        <v>24.6</v>
      </c>
      <c r="G14" s="14">
        <v>0.05</v>
      </c>
      <c r="H14" s="14">
        <v>0</v>
      </c>
      <c r="I14" s="14">
        <v>0</v>
      </c>
      <c r="J14" s="14">
        <v>10.8</v>
      </c>
      <c r="K14" s="14">
        <v>37</v>
      </c>
      <c r="L14" s="14">
        <v>7</v>
      </c>
      <c r="M14" s="14">
        <v>0.55000000000000004</v>
      </c>
      <c r="N14" s="34">
        <v>0</v>
      </c>
    </row>
    <row r="15" spans="1:14" x14ac:dyDescent="0.3">
      <c r="A15" s="8" t="s">
        <v>10</v>
      </c>
      <c r="B15" s="9">
        <f>SUM(B10:B14)</f>
        <v>580</v>
      </c>
      <c r="C15" s="9">
        <f t="shared" ref="C15:M15" si="0">SUM(C10:C14)</f>
        <v>763</v>
      </c>
      <c r="D15" s="9">
        <f t="shared" si="0"/>
        <v>30.73</v>
      </c>
      <c r="E15" s="9">
        <f t="shared" si="0"/>
        <v>29.745000000000001</v>
      </c>
      <c r="F15" s="9">
        <f t="shared" si="0"/>
        <v>105.72999999999999</v>
      </c>
      <c r="G15" s="9">
        <f t="shared" si="0"/>
        <v>0.26500000000000001</v>
      </c>
      <c r="H15" s="9">
        <f t="shared" si="0"/>
        <v>7.8759999999999994</v>
      </c>
      <c r="I15" s="9">
        <f t="shared" si="0"/>
        <v>83.1</v>
      </c>
      <c r="J15" s="9">
        <f t="shared" si="0"/>
        <v>436.19300000000004</v>
      </c>
      <c r="K15" s="9">
        <f t="shared" si="0"/>
        <v>136.48400000000001</v>
      </c>
      <c r="L15" s="9">
        <f t="shared" si="0"/>
        <v>35.225000000000001</v>
      </c>
      <c r="M15" s="9">
        <f t="shared" si="0"/>
        <v>2.7480000000000002</v>
      </c>
      <c r="N15" s="9"/>
    </row>
    <row r="16" spans="1:14" ht="25.2" customHeight="1" x14ac:dyDescent="0.3">
      <c r="A16" s="89" t="s">
        <v>11</v>
      </c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1"/>
    </row>
    <row r="17" spans="1:26" ht="29.25" customHeight="1" x14ac:dyDescent="0.35">
      <c r="A17" s="13" t="s">
        <v>108</v>
      </c>
      <c r="B17" s="25">
        <v>100</v>
      </c>
      <c r="C17" s="26">
        <v>10</v>
      </c>
      <c r="D17" s="23">
        <v>0.5</v>
      </c>
      <c r="E17" s="23">
        <v>7.0000000000000007E-2</v>
      </c>
      <c r="F17" s="23">
        <v>1.5</v>
      </c>
      <c r="G17" s="23">
        <v>2.7E-2</v>
      </c>
      <c r="H17" s="23">
        <v>2.1</v>
      </c>
      <c r="I17" s="23">
        <v>0</v>
      </c>
      <c r="J17" s="23">
        <v>7.9050000000000002</v>
      </c>
      <c r="K17" s="23">
        <v>0</v>
      </c>
      <c r="L17" s="23">
        <v>0</v>
      </c>
      <c r="M17" s="23">
        <v>0.247</v>
      </c>
      <c r="N17" s="26">
        <v>70</v>
      </c>
    </row>
    <row r="18" spans="1:26" ht="19.5" customHeight="1" x14ac:dyDescent="0.35">
      <c r="A18" s="13" t="s">
        <v>59</v>
      </c>
      <c r="B18" s="34">
        <v>250</v>
      </c>
      <c r="C18" s="12">
        <v>133</v>
      </c>
      <c r="D18" s="16">
        <v>3.55</v>
      </c>
      <c r="E18" s="16">
        <v>4.59</v>
      </c>
      <c r="F18" s="16">
        <v>18.79</v>
      </c>
      <c r="G18" s="14">
        <v>0.16</v>
      </c>
      <c r="H18" s="14">
        <v>4.5999999999999996</v>
      </c>
      <c r="I18" s="14">
        <v>0</v>
      </c>
      <c r="J18" s="14">
        <v>83.534999999999997</v>
      </c>
      <c r="K18" s="14">
        <v>33.1</v>
      </c>
      <c r="L18" s="14">
        <v>1.2424999999999999</v>
      </c>
      <c r="M18" s="12">
        <v>86</v>
      </c>
      <c r="N18" s="5">
        <v>108</v>
      </c>
    </row>
    <row r="19" spans="1:26" ht="18.75" customHeight="1" x14ac:dyDescent="0.3">
      <c r="A19" s="19" t="s">
        <v>77</v>
      </c>
      <c r="B19" s="34">
        <v>100</v>
      </c>
      <c r="C19" s="12">
        <v>190</v>
      </c>
      <c r="D19" s="14">
        <v>10.199999999999999</v>
      </c>
      <c r="E19" s="14">
        <v>12</v>
      </c>
      <c r="F19" s="14">
        <v>8.5</v>
      </c>
      <c r="G19" s="14">
        <v>0.04</v>
      </c>
      <c r="H19" s="14">
        <v>0.35</v>
      </c>
      <c r="I19" s="14">
        <v>30.1</v>
      </c>
      <c r="J19" s="14">
        <v>76.930000000000007</v>
      </c>
      <c r="K19" s="14">
        <v>14.06</v>
      </c>
      <c r="L19" s="14">
        <v>0.61</v>
      </c>
      <c r="M19" s="34">
        <v>0.02</v>
      </c>
      <c r="N19" s="5">
        <v>282</v>
      </c>
    </row>
    <row r="20" spans="1:26" ht="19.5" customHeight="1" x14ac:dyDescent="0.3">
      <c r="A20" s="19" t="s">
        <v>13</v>
      </c>
      <c r="B20" s="12">
        <v>150</v>
      </c>
      <c r="C20" s="10">
        <v>164</v>
      </c>
      <c r="D20" s="24">
        <v>3.72</v>
      </c>
      <c r="E20" s="6">
        <v>5.76</v>
      </c>
      <c r="F20" s="6">
        <v>24.48</v>
      </c>
      <c r="G20" s="6">
        <v>0.157</v>
      </c>
      <c r="H20" s="6">
        <v>18.2</v>
      </c>
      <c r="I20" s="6">
        <v>28.571000000000002</v>
      </c>
      <c r="J20" s="6">
        <v>19.513999999999999</v>
      </c>
      <c r="K20" s="6">
        <v>79.7</v>
      </c>
      <c r="L20" s="6">
        <v>29.029</v>
      </c>
      <c r="M20" s="6">
        <v>1.171</v>
      </c>
      <c r="N20" s="10">
        <v>312</v>
      </c>
    </row>
    <row r="21" spans="1:26" ht="18" customHeight="1" x14ac:dyDescent="0.35">
      <c r="A21" s="15" t="s">
        <v>37</v>
      </c>
      <c r="B21" s="12">
        <v>200</v>
      </c>
      <c r="C21" s="12">
        <v>112</v>
      </c>
      <c r="D21" s="14">
        <v>0.24</v>
      </c>
      <c r="E21" s="14">
        <v>0.11</v>
      </c>
      <c r="F21" s="16">
        <v>28</v>
      </c>
      <c r="G21" s="16">
        <v>1.4402569999999998E-2</v>
      </c>
      <c r="H21" s="14">
        <v>99.710099999999997</v>
      </c>
      <c r="I21" s="14">
        <v>0</v>
      </c>
      <c r="J21" s="14">
        <v>3.3901433999999999</v>
      </c>
      <c r="K21" s="14">
        <v>3.3901433999999999</v>
      </c>
      <c r="L21" s="14">
        <v>0.59</v>
      </c>
      <c r="M21" s="12">
        <v>0.79</v>
      </c>
      <c r="N21" s="5">
        <v>388</v>
      </c>
    </row>
    <row r="22" spans="1:26" ht="16.2" x14ac:dyDescent="0.35">
      <c r="A22" s="15" t="s">
        <v>15</v>
      </c>
      <c r="B22" s="12">
        <v>30</v>
      </c>
      <c r="C22" s="12">
        <v>71</v>
      </c>
      <c r="D22" s="16">
        <v>2.2999999999999998</v>
      </c>
      <c r="E22" s="16">
        <v>0.24</v>
      </c>
      <c r="F22" s="16">
        <v>14.7</v>
      </c>
      <c r="G22" s="16">
        <v>0.03</v>
      </c>
      <c r="H22" s="16">
        <v>0</v>
      </c>
      <c r="I22" s="16">
        <v>0</v>
      </c>
      <c r="J22" s="16">
        <v>6.48</v>
      </c>
      <c r="K22" s="16">
        <v>22.2</v>
      </c>
      <c r="L22" s="16">
        <v>4.2</v>
      </c>
      <c r="M22" s="16">
        <v>0.33</v>
      </c>
      <c r="N22" s="12">
        <v>0</v>
      </c>
    </row>
    <row r="23" spans="1:26" ht="16.2" x14ac:dyDescent="0.35">
      <c r="A23" s="13" t="s">
        <v>14</v>
      </c>
      <c r="B23" s="5">
        <v>35</v>
      </c>
      <c r="C23" s="10">
        <v>80</v>
      </c>
      <c r="D23" s="6">
        <v>2.54</v>
      </c>
      <c r="E23" s="6">
        <v>0.6</v>
      </c>
      <c r="F23" s="6">
        <v>13.76</v>
      </c>
      <c r="G23" s="6">
        <v>0.12</v>
      </c>
      <c r="H23" s="6">
        <v>0.14000000000000001</v>
      </c>
      <c r="I23" s="6">
        <v>0</v>
      </c>
      <c r="J23" s="6">
        <v>21.9</v>
      </c>
      <c r="K23" s="6">
        <v>37.5</v>
      </c>
      <c r="L23" s="6">
        <v>12</v>
      </c>
      <c r="M23" s="6">
        <v>0.8</v>
      </c>
      <c r="N23" s="5">
        <v>0</v>
      </c>
    </row>
    <row r="24" spans="1:26" s="2" customFormat="1" x14ac:dyDescent="0.3">
      <c r="A24" s="7" t="s">
        <v>10</v>
      </c>
      <c r="B24" s="35">
        <f>SUM(B17:B23)</f>
        <v>865</v>
      </c>
      <c r="C24" s="35">
        <f t="shared" ref="C24:M24" si="1">SUM(C17:C23)</f>
        <v>760</v>
      </c>
      <c r="D24" s="35">
        <f t="shared" si="1"/>
        <v>23.049999999999997</v>
      </c>
      <c r="E24" s="35">
        <f t="shared" si="1"/>
        <v>23.37</v>
      </c>
      <c r="F24" s="35">
        <f t="shared" si="1"/>
        <v>109.73</v>
      </c>
      <c r="G24" s="35">
        <f t="shared" si="1"/>
        <v>0.54840257000000003</v>
      </c>
      <c r="H24" s="35">
        <f t="shared" si="1"/>
        <v>125.1001</v>
      </c>
      <c r="I24" s="35">
        <f t="shared" si="1"/>
        <v>58.671000000000006</v>
      </c>
      <c r="J24" s="35">
        <f t="shared" si="1"/>
        <v>219.65414340000001</v>
      </c>
      <c r="K24" s="35">
        <f t="shared" si="1"/>
        <v>189.9501434</v>
      </c>
      <c r="L24" s="35">
        <f t="shared" si="1"/>
        <v>47.671500000000002</v>
      </c>
      <c r="M24" s="35">
        <f t="shared" si="1"/>
        <v>89.358000000000004</v>
      </c>
      <c r="N24" s="35"/>
      <c r="Z24" s="33"/>
    </row>
    <row r="25" spans="1:26" ht="27" customHeight="1" x14ac:dyDescent="0.3">
      <c r="A25" s="89" t="s">
        <v>110</v>
      </c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1"/>
    </row>
    <row r="26" spans="1:26" x14ac:dyDescent="0.3">
      <c r="A26" s="79" t="s">
        <v>116</v>
      </c>
      <c r="B26" s="42">
        <v>130</v>
      </c>
      <c r="C26" s="43">
        <v>321</v>
      </c>
      <c r="D26" s="44">
        <v>6.78</v>
      </c>
      <c r="E26" s="45">
        <v>13.96</v>
      </c>
      <c r="F26" s="45">
        <v>42.14</v>
      </c>
      <c r="G26" s="45">
        <v>0.157</v>
      </c>
      <c r="H26" s="45">
        <v>18.2</v>
      </c>
      <c r="I26" s="45">
        <v>28.571000000000002</v>
      </c>
      <c r="J26" s="45">
        <v>19.513999999999999</v>
      </c>
      <c r="K26" s="45">
        <v>79.7</v>
      </c>
      <c r="L26" s="45">
        <v>29.029</v>
      </c>
      <c r="M26" s="45">
        <v>1.171</v>
      </c>
      <c r="N26" s="43">
        <v>425</v>
      </c>
    </row>
    <row r="27" spans="1:26" ht="16.2" x14ac:dyDescent="0.35">
      <c r="A27" s="38" t="s">
        <v>117</v>
      </c>
      <c r="B27" s="80">
        <v>200</v>
      </c>
      <c r="C27" s="81">
        <v>99.974999999999994</v>
      </c>
      <c r="D27" s="60">
        <v>5.7985499999999996</v>
      </c>
      <c r="E27" s="60">
        <v>4.9987500000000002</v>
      </c>
      <c r="F27" s="60">
        <v>7.9979999999999993</v>
      </c>
      <c r="G27" s="60">
        <v>7.9979999999999996E-2</v>
      </c>
      <c r="H27" s="60">
        <v>1.3996500000000001</v>
      </c>
      <c r="I27" s="60">
        <v>0</v>
      </c>
      <c r="J27" s="60">
        <v>239.94</v>
      </c>
      <c r="K27" s="60">
        <v>179.95499999999998</v>
      </c>
      <c r="L27" s="60">
        <v>27.992999999999999</v>
      </c>
      <c r="M27" s="60">
        <v>0.19994999999999999</v>
      </c>
      <c r="N27" s="43">
        <v>420</v>
      </c>
    </row>
    <row r="28" spans="1:26" x14ac:dyDescent="0.3">
      <c r="A28" s="7" t="s">
        <v>10</v>
      </c>
      <c r="B28" s="11">
        <f>SUM(B26:B27)</f>
        <v>330</v>
      </c>
      <c r="C28" s="11">
        <f t="shared" ref="C28:M28" si="2">SUM(C26:C27)</f>
        <v>420.97500000000002</v>
      </c>
      <c r="D28" s="36">
        <f t="shared" si="2"/>
        <v>12.57855</v>
      </c>
      <c r="E28" s="36">
        <f t="shared" si="2"/>
        <v>18.958750000000002</v>
      </c>
      <c r="F28" s="36">
        <f t="shared" si="2"/>
        <v>50.137999999999998</v>
      </c>
      <c r="G28" s="36">
        <f t="shared" si="2"/>
        <v>0.23698</v>
      </c>
      <c r="H28" s="36">
        <f t="shared" si="2"/>
        <v>19.59965</v>
      </c>
      <c r="I28" s="36">
        <f t="shared" si="2"/>
        <v>28.571000000000002</v>
      </c>
      <c r="J28" s="36">
        <f t="shared" si="2"/>
        <v>259.45400000000001</v>
      </c>
      <c r="K28" s="36">
        <f t="shared" si="2"/>
        <v>259.65499999999997</v>
      </c>
      <c r="L28" s="36">
        <f t="shared" si="2"/>
        <v>57.021999999999998</v>
      </c>
      <c r="M28" s="36">
        <f t="shared" si="2"/>
        <v>1.3709500000000001</v>
      </c>
      <c r="N28" s="35"/>
    </row>
    <row r="29" spans="1:26" s="2" customFormat="1" x14ac:dyDescent="0.3">
      <c r="A29" s="63" t="s">
        <v>107</v>
      </c>
      <c r="B29" s="64">
        <f>B15+B24+B28</f>
        <v>1775</v>
      </c>
      <c r="C29" s="64">
        <f t="shared" ref="C29:M29" si="3">C15+C24+C28</f>
        <v>1943.9749999999999</v>
      </c>
      <c r="D29" s="65">
        <f t="shared" si="3"/>
        <v>66.358550000000008</v>
      </c>
      <c r="E29" s="65">
        <f t="shared" si="3"/>
        <v>72.073750000000004</v>
      </c>
      <c r="F29" s="65">
        <f t="shared" si="3"/>
        <v>265.59799999999996</v>
      </c>
      <c r="G29" s="65">
        <f t="shared" si="3"/>
        <v>1.05038257</v>
      </c>
      <c r="H29" s="65">
        <f t="shared" si="3"/>
        <v>152.57575</v>
      </c>
      <c r="I29" s="65">
        <f t="shared" si="3"/>
        <v>170.34200000000001</v>
      </c>
      <c r="J29" s="65">
        <f t="shared" si="3"/>
        <v>915.3011434</v>
      </c>
      <c r="K29" s="65">
        <f t="shared" si="3"/>
        <v>586.08914340000001</v>
      </c>
      <c r="L29" s="65">
        <f t="shared" si="3"/>
        <v>139.91849999999999</v>
      </c>
      <c r="M29" s="65">
        <f t="shared" si="3"/>
        <v>93.476950000000002</v>
      </c>
      <c r="N29" s="7"/>
    </row>
  </sheetData>
  <mergeCells count="14">
    <mergeCell ref="A25:N25"/>
    <mergeCell ref="J7:M7"/>
    <mergeCell ref="A9:N9"/>
    <mergeCell ref="A16:N16"/>
    <mergeCell ref="A1:N1"/>
    <mergeCell ref="A2:N2"/>
    <mergeCell ref="A3:N3"/>
    <mergeCell ref="A4:N4"/>
    <mergeCell ref="A7:A8"/>
    <mergeCell ref="B7:B8"/>
    <mergeCell ref="C7:C8"/>
    <mergeCell ref="D7:F7"/>
    <mergeCell ref="G7:I7"/>
    <mergeCell ref="A5:N5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0"/>
  <sheetViews>
    <sheetView topLeftCell="A15" workbookViewId="0">
      <selection activeCell="K30" sqref="K30"/>
    </sheetView>
  </sheetViews>
  <sheetFormatPr defaultColWidth="8.88671875" defaultRowHeight="15.6" x14ac:dyDescent="0.3"/>
  <cols>
    <col min="1" max="1" width="29.6640625" style="3" customWidth="1"/>
    <col min="2" max="2" width="8.88671875" style="3"/>
    <col min="3" max="3" width="10.44140625" style="3" bestFit="1" customWidth="1"/>
    <col min="4" max="5" width="9.109375" style="3" bestFit="1" customWidth="1"/>
    <col min="6" max="6" width="9.33203125" style="3" bestFit="1" customWidth="1"/>
    <col min="7" max="8" width="9.109375" style="3" bestFit="1" customWidth="1"/>
    <col min="9" max="9" width="9.33203125" style="3" bestFit="1" customWidth="1"/>
    <col min="10" max="10" width="9.44140625" bestFit="1" customWidth="1"/>
    <col min="11" max="11" width="10.33203125" style="3" customWidth="1"/>
    <col min="12" max="12" width="9.5546875" style="3" bestFit="1" customWidth="1"/>
    <col min="13" max="13" width="9.109375" style="3" bestFit="1" customWidth="1"/>
    <col min="14" max="14" width="8.5546875" style="3" bestFit="1" customWidth="1"/>
    <col min="15" max="16384" width="8.88671875" style="3"/>
  </cols>
  <sheetData>
    <row r="1" spans="1:14" s="1" customFormat="1" ht="21" x14ac:dyDescent="0.4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4" s="2" customFormat="1" ht="16.2" x14ac:dyDescent="0.35">
      <c r="A2" s="88" t="s">
        <v>28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</row>
    <row r="3" spans="1:14" s="2" customFormat="1" ht="16.2" x14ac:dyDescent="0.35">
      <c r="A3" s="88" t="s">
        <v>25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</row>
    <row r="4" spans="1:14" s="2" customFormat="1" x14ac:dyDescent="0.3">
      <c r="A4" s="88" t="s">
        <v>73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</row>
    <row r="5" spans="1:14" s="2" customFormat="1" ht="16.2" x14ac:dyDescent="0.35">
      <c r="A5" s="88" t="s">
        <v>67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</row>
    <row r="6" spans="1:14" s="2" customFormat="1" x14ac:dyDescent="0.3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1:14" ht="46.8" x14ac:dyDescent="0.3">
      <c r="A7" s="84" t="s">
        <v>4</v>
      </c>
      <c r="B7" s="84" t="s">
        <v>5</v>
      </c>
      <c r="C7" s="84" t="s">
        <v>2</v>
      </c>
      <c r="D7" s="84" t="s">
        <v>1</v>
      </c>
      <c r="E7" s="84"/>
      <c r="F7" s="84"/>
      <c r="G7" s="84" t="s">
        <v>20</v>
      </c>
      <c r="H7" s="84"/>
      <c r="I7" s="84"/>
      <c r="J7" s="84" t="s">
        <v>19</v>
      </c>
      <c r="K7" s="84"/>
      <c r="L7" s="84"/>
      <c r="M7" s="84"/>
      <c r="N7" s="34" t="s">
        <v>3</v>
      </c>
    </row>
    <row r="8" spans="1:14" s="4" customFormat="1" ht="31.2" x14ac:dyDescent="0.3">
      <c r="A8" s="84"/>
      <c r="B8" s="84"/>
      <c r="C8" s="84"/>
      <c r="D8" s="34" t="s">
        <v>6</v>
      </c>
      <c r="E8" s="34" t="s">
        <v>7</v>
      </c>
      <c r="F8" s="34" t="s">
        <v>8</v>
      </c>
      <c r="G8" s="34" t="s">
        <v>16</v>
      </c>
      <c r="H8" s="34" t="s">
        <v>17</v>
      </c>
      <c r="I8" s="34" t="s">
        <v>18</v>
      </c>
      <c r="J8" s="34" t="s">
        <v>21</v>
      </c>
      <c r="K8" s="34" t="s">
        <v>22</v>
      </c>
      <c r="L8" s="34" t="s">
        <v>23</v>
      </c>
      <c r="M8" s="34" t="s">
        <v>24</v>
      </c>
      <c r="N8" s="34"/>
    </row>
    <row r="9" spans="1:14" s="4" customFormat="1" ht="31.8" customHeight="1" x14ac:dyDescent="0.3">
      <c r="A9" s="92" t="s">
        <v>9</v>
      </c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4"/>
    </row>
    <row r="10" spans="1:14" s="2" customFormat="1" ht="38.25" customHeight="1" x14ac:dyDescent="0.35">
      <c r="A10" s="13" t="s">
        <v>78</v>
      </c>
      <c r="B10" s="5">
        <v>100</v>
      </c>
      <c r="C10" s="5">
        <v>20</v>
      </c>
      <c r="D10" s="6">
        <v>1.3</v>
      </c>
      <c r="E10" s="6">
        <v>1.155</v>
      </c>
      <c r="F10" s="6">
        <v>2.4</v>
      </c>
      <c r="G10" s="6">
        <v>0.21</v>
      </c>
      <c r="H10" s="6">
        <v>1.6</v>
      </c>
      <c r="I10" s="6">
        <v>40</v>
      </c>
      <c r="J10" s="6">
        <v>26.39</v>
      </c>
      <c r="K10" s="6">
        <v>207.35</v>
      </c>
      <c r="L10" s="6">
        <v>140.52000000000001</v>
      </c>
      <c r="M10" s="6">
        <v>4.74</v>
      </c>
      <c r="N10" s="5">
        <v>2</v>
      </c>
    </row>
    <row r="11" spans="1:14" ht="32.25" customHeight="1" x14ac:dyDescent="0.35">
      <c r="A11" s="13" t="s">
        <v>79</v>
      </c>
      <c r="B11" s="25">
        <v>100</v>
      </c>
      <c r="C11" s="26">
        <v>190</v>
      </c>
      <c r="D11" s="20">
        <v>9.6</v>
      </c>
      <c r="E11" s="20">
        <v>5</v>
      </c>
      <c r="F11" s="20">
        <v>8.14</v>
      </c>
      <c r="G11" s="20">
        <v>0.13100000000000001</v>
      </c>
      <c r="H11" s="20">
        <v>0.45</v>
      </c>
      <c r="I11" s="20">
        <v>25.9</v>
      </c>
      <c r="J11" s="20">
        <v>27.66</v>
      </c>
      <c r="K11" s="20">
        <v>73.44</v>
      </c>
      <c r="L11" s="20">
        <v>9.4</v>
      </c>
      <c r="M11" s="20">
        <v>0.86</v>
      </c>
      <c r="N11" s="26">
        <v>294</v>
      </c>
    </row>
    <row r="12" spans="1:14" ht="32.4" x14ac:dyDescent="0.35">
      <c r="A12" s="13" t="s">
        <v>27</v>
      </c>
      <c r="B12" s="34">
        <v>150</v>
      </c>
      <c r="C12" s="12">
        <v>236</v>
      </c>
      <c r="D12" s="16">
        <v>4.87</v>
      </c>
      <c r="E12" s="16">
        <v>4.13</v>
      </c>
      <c r="F12" s="16">
        <v>37.17</v>
      </c>
      <c r="G12" s="16">
        <v>0.64900000000000002</v>
      </c>
      <c r="H12" s="16">
        <v>0</v>
      </c>
      <c r="I12" s="16">
        <v>20</v>
      </c>
      <c r="J12" s="16">
        <v>65.28</v>
      </c>
      <c r="K12" s="16">
        <v>164.22</v>
      </c>
      <c r="L12" s="16">
        <v>63.36</v>
      </c>
      <c r="M12" s="16">
        <v>0.01</v>
      </c>
      <c r="N12" s="12">
        <v>203</v>
      </c>
    </row>
    <row r="13" spans="1:14" ht="16.2" x14ac:dyDescent="0.35">
      <c r="A13" s="15" t="s">
        <v>15</v>
      </c>
      <c r="B13" s="12">
        <v>30</v>
      </c>
      <c r="C13" s="12">
        <v>71</v>
      </c>
      <c r="D13" s="16">
        <v>2.2999999999999998</v>
      </c>
      <c r="E13" s="16">
        <v>0.24</v>
      </c>
      <c r="F13" s="16">
        <v>14.7</v>
      </c>
      <c r="G13" s="16">
        <v>0.03</v>
      </c>
      <c r="H13" s="16">
        <v>0</v>
      </c>
      <c r="I13" s="16">
        <v>0</v>
      </c>
      <c r="J13" s="16">
        <v>6.48</v>
      </c>
      <c r="K13" s="16">
        <v>22.2</v>
      </c>
      <c r="L13" s="16">
        <v>4.2</v>
      </c>
      <c r="M13" s="16">
        <v>0.33</v>
      </c>
      <c r="N13" s="16">
        <v>0</v>
      </c>
    </row>
    <row r="14" spans="1:14" ht="16.2" x14ac:dyDescent="0.35">
      <c r="A14" s="13" t="s">
        <v>51</v>
      </c>
      <c r="B14" s="5">
        <v>200</v>
      </c>
      <c r="C14" s="10">
        <v>58</v>
      </c>
      <c r="D14" s="6">
        <v>0.16</v>
      </c>
      <c r="E14" s="6">
        <v>0.04</v>
      </c>
      <c r="F14" s="6">
        <v>14.1</v>
      </c>
      <c r="G14" s="6">
        <v>1.9987001999999997E-2</v>
      </c>
      <c r="H14" s="6">
        <v>1.35</v>
      </c>
      <c r="I14" s="6">
        <v>0</v>
      </c>
      <c r="J14" s="6">
        <v>32.312319899999999</v>
      </c>
      <c r="K14" s="6">
        <v>29.18102292</v>
      </c>
      <c r="L14" s="6">
        <v>20.986352099999998</v>
      </c>
      <c r="M14" s="6">
        <v>0.6395840639999999</v>
      </c>
      <c r="N14" s="10">
        <v>342</v>
      </c>
    </row>
    <row r="15" spans="1:14" x14ac:dyDescent="0.3">
      <c r="A15" s="8" t="s">
        <v>10</v>
      </c>
      <c r="B15" s="9">
        <f>SUM(B10:B14)</f>
        <v>580</v>
      </c>
      <c r="C15" s="9">
        <f t="shared" ref="C15:M15" si="0">SUM(C10:C14)</f>
        <v>575</v>
      </c>
      <c r="D15" s="18">
        <f t="shared" si="0"/>
        <v>18.23</v>
      </c>
      <c r="E15" s="18">
        <f t="shared" si="0"/>
        <v>10.565</v>
      </c>
      <c r="F15" s="18">
        <f t="shared" si="0"/>
        <v>76.509999999999991</v>
      </c>
      <c r="G15" s="18">
        <f t="shared" si="0"/>
        <v>1.0399870019999999</v>
      </c>
      <c r="H15" s="18">
        <f t="shared" si="0"/>
        <v>3.4000000000000004</v>
      </c>
      <c r="I15" s="18">
        <f t="shared" si="0"/>
        <v>85.9</v>
      </c>
      <c r="J15" s="18">
        <f t="shared" si="0"/>
        <v>158.12231990000001</v>
      </c>
      <c r="K15" s="18">
        <f t="shared" si="0"/>
        <v>496.39102291999995</v>
      </c>
      <c r="L15" s="18">
        <f t="shared" si="0"/>
        <v>238.46635210000002</v>
      </c>
      <c r="M15" s="18">
        <f t="shared" si="0"/>
        <v>6.5795840640000005</v>
      </c>
      <c r="N15" s="9"/>
    </row>
    <row r="16" spans="1:14" s="2" customFormat="1" ht="27.75" customHeight="1" x14ac:dyDescent="0.3">
      <c r="A16" s="89" t="s">
        <v>11</v>
      </c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1"/>
    </row>
    <row r="17" spans="1:14" ht="16.2" x14ac:dyDescent="0.35">
      <c r="A17" s="46" t="s">
        <v>71</v>
      </c>
      <c r="B17" s="47">
        <v>100</v>
      </c>
      <c r="C17" s="48">
        <v>102</v>
      </c>
      <c r="D17" s="55">
        <v>2.52</v>
      </c>
      <c r="E17" s="55">
        <v>7.2519999999999998</v>
      </c>
      <c r="F17" s="55">
        <v>6.5369999999999999</v>
      </c>
      <c r="G17" s="55">
        <v>5.1999999999999998E-2</v>
      </c>
      <c r="H17" s="55">
        <v>7.3369999999999997</v>
      </c>
      <c r="I17" s="55">
        <v>24.7</v>
      </c>
      <c r="J17" s="55">
        <v>28.053000000000001</v>
      </c>
      <c r="K17" s="55">
        <v>53.222999999999999</v>
      </c>
      <c r="L17" s="55">
        <v>16.940999999999999</v>
      </c>
      <c r="M17" s="55">
        <v>0.91900000000000004</v>
      </c>
      <c r="N17" s="48">
        <v>16</v>
      </c>
    </row>
    <row r="18" spans="1:14" ht="37.5" customHeight="1" x14ac:dyDescent="0.35">
      <c r="A18" s="38" t="s">
        <v>42</v>
      </c>
      <c r="B18" s="41">
        <v>250</v>
      </c>
      <c r="C18" s="42">
        <v>81</v>
      </c>
      <c r="D18" s="56">
        <v>1.71</v>
      </c>
      <c r="E18" s="56">
        <v>4.57</v>
      </c>
      <c r="F18" s="56">
        <v>8.14</v>
      </c>
      <c r="G18" s="56">
        <v>0.05</v>
      </c>
      <c r="H18" s="56">
        <v>15.77</v>
      </c>
      <c r="I18" s="56">
        <v>0</v>
      </c>
      <c r="J18" s="56">
        <v>49</v>
      </c>
      <c r="K18" s="56">
        <v>22.12</v>
      </c>
      <c r="L18" s="56">
        <v>0.82</v>
      </c>
      <c r="M18" s="56">
        <v>2.2999999999999998</v>
      </c>
      <c r="N18" s="39">
        <v>88</v>
      </c>
    </row>
    <row r="19" spans="1:14" ht="22.5" customHeight="1" x14ac:dyDescent="0.3">
      <c r="A19" s="40" t="s">
        <v>55</v>
      </c>
      <c r="B19" s="41">
        <v>110</v>
      </c>
      <c r="C19" s="42">
        <v>142</v>
      </c>
      <c r="D19" s="56">
        <v>12.83</v>
      </c>
      <c r="E19" s="56">
        <v>14.8</v>
      </c>
      <c r="F19" s="56">
        <v>112.34</v>
      </c>
      <c r="G19" s="56">
        <v>0.05</v>
      </c>
      <c r="H19" s="56">
        <v>0.41</v>
      </c>
      <c r="I19" s="56">
        <v>33</v>
      </c>
      <c r="J19" s="56">
        <v>30.56</v>
      </c>
      <c r="K19" s="56">
        <v>6.85</v>
      </c>
      <c r="L19" s="56">
        <v>17.47</v>
      </c>
      <c r="M19" s="56">
        <v>5.0999999999999996</v>
      </c>
      <c r="N19" s="39">
        <v>279</v>
      </c>
    </row>
    <row r="20" spans="1:14" ht="21.75" customHeight="1" x14ac:dyDescent="0.35">
      <c r="A20" s="38" t="s">
        <v>60</v>
      </c>
      <c r="B20" s="39">
        <v>150</v>
      </c>
      <c r="C20" s="39">
        <v>264</v>
      </c>
      <c r="D20" s="45">
        <v>5.56</v>
      </c>
      <c r="E20" s="45">
        <v>9.34</v>
      </c>
      <c r="F20" s="45">
        <v>39.49</v>
      </c>
      <c r="G20" s="45">
        <v>0.21</v>
      </c>
      <c r="H20" s="45">
        <v>0</v>
      </c>
      <c r="I20" s="45">
        <v>40</v>
      </c>
      <c r="J20" s="45">
        <v>26.39</v>
      </c>
      <c r="K20" s="45">
        <v>207.35</v>
      </c>
      <c r="L20" s="45">
        <v>140.52000000000001</v>
      </c>
      <c r="M20" s="45">
        <v>4.74</v>
      </c>
      <c r="N20" s="39">
        <v>171</v>
      </c>
    </row>
    <row r="21" spans="1:14" ht="16.2" x14ac:dyDescent="0.35">
      <c r="A21" s="38" t="s">
        <v>46</v>
      </c>
      <c r="B21" s="41">
        <v>200</v>
      </c>
      <c r="C21" s="41">
        <v>58</v>
      </c>
      <c r="D21" s="56">
        <v>0.16</v>
      </c>
      <c r="E21" s="56">
        <v>0.04</v>
      </c>
      <c r="F21" s="56">
        <v>14.1</v>
      </c>
      <c r="G21" s="56">
        <v>0.01</v>
      </c>
      <c r="H21" s="56">
        <v>3.67</v>
      </c>
      <c r="I21" s="56">
        <v>20</v>
      </c>
      <c r="J21" s="56">
        <v>112.55</v>
      </c>
      <c r="K21" s="56">
        <v>185.54</v>
      </c>
      <c r="L21" s="56">
        <v>99.08</v>
      </c>
      <c r="M21" s="56">
        <v>18.420000000000002</v>
      </c>
      <c r="N21" s="41">
        <v>342</v>
      </c>
    </row>
    <row r="22" spans="1:14" ht="16.2" x14ac:dyDescent="0.35">
      <c r="A22" s="38" t="s">
        <v>15</v>
      </c>
      <c r="B22" s="41">
        <v>50</v>
      </c>
      <c r="C22" s="42">
        <v>118</v>
      </c>
      <c r="D22" s="56">
        <v>3.8</v>
      </c>
      <c r="E22" s="56">
        <v>0.4</v>
      </c>
      <c r="F22" s="56">
        <v>24.6</v>
      </c>
      <c r="G22" s="56">
        <v>0.05</v>
      </c>
      <c r="H22" s="56">
        <v>0</v>
      </c>
      <c r="I22" s="56">
        <v>0</v>
      </c>
      <c r="J22" s="56">
        <v>10.8</v>
      </c>
      <c r="K22" s="56">
        <v>37</v>
      </c>
      <c r="L22" s="56">
        <v>7</v>
      </c>
      <c r="M22" s="56">
        <v>0.55000000000000004</v>
      </c>
      <c r="N22" s="41">
        <v>0</v>
      </c>
    </row>
    <row r="23" spans="1:14" ht="16.2" x14ac:dyDescent="0.35">
      <c r="A23" s="38" t="s">
        <v>14</v>
      </c>
      <c r="B23" s="39">
        <v>35</v>
      </c>
      <c r="C23" s="43">
        <v>80</v>
      </c>
      <c r="D23" s="45">
        <v>2.54</v>
      </c>
      <c r="E23" s="45">
        <v>0.6</v>
      </c>
      <c r="F23" s="45">
        <v>13.76</v>
      </c>
      <c r="G23" s="45">
        <v>0.12</v>
      </c>
      <c r="H23" s="45">
        <v>0.14000000000000001</v>
      </c>
      <c r="I23" s="45">
        <v>0</v>
      </c>
      <c r="J23" s="45">
        <v>21.9</v>
      </c>
      <c r="K23" s="45">
        <v>37.5</v>
      </c>
      <c r="L23" s="45">
        <v>12</v>
      </c>
      <c r="M23" s="45">
        <v>0.8</v>
      </c>
      <c r="N23" s="39">
        <v>2</v>
      </c>
    </row>
    <row r="24" spans="1:14" x14ac:dyDescent="0.3">
      <c r="A24" s="50" t="s">
        <v>10</v>
      </c>
      <c r="B24" s="51">
        <f>SUM(B17:B23)</f>
        <v>895</v>
      </c>
      <c r="C24" s="51">
        <f t="shared" ref="C24:M24" si="1">SUM(C17:C23)</f>
        <v>845</v>
      </c>
      <c r="D24" s="54">
        <f t="shared" si="1"/>
        <v>29.12</v>
      </c>
      <c r="E24" s="54">
        <f t="shared" si="1"/>
        <v>37.002000000000002</v>
      </c>
      <c r="F24" s="54">
        <f t="shared" si="1"/>
        <v>218.96699999999998</v>
      </c>
      <c r="G24" s="54">
        <f t="shared" si="1"/>
        <v>0.54200000000000004</v>
      </c>
      <c r="H24" s="54">
        <f t="shared" si="1"/>
        <v>27.326999999999998</v>
      </c>
      <c r="I24" s="54">
        <f t="shared" si="1"/>
        <v>117.7</v>
      </c>
      <c r="J24" s="54">
        <f t="shared" si="1"/>
        <v>279.25299999999999</v>
      </c>
      <c r="K24" s="54">
        <f t="shared" si="1"/>
        <v>549.58299999999997</v>
      </c>
      <c r="L24" s="54">
        <f t="shared" si="1"/>
        <v>293.83100000000002</v>
      </c>
      <c r="M24" s="54">
        <f t="shared" si="1"/>
        <v>32.828999999999994</v>
      </c>
      <c r="N24" s="51"/>
    </row>
    <row r="25" spans="1:14" ht="31.8" customHeight="1" x14ac:dyDescent="0.3">
      <c r="A25" s="89" t="s">
        <v>110</v>
      </c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1"/>
    </row>
    <row r="26" spans="1:14" ht="16.2" x14ac:dyDescent="0.35">
      <c r="A26" s="13" t="s">
        <v>118</v>
      </c>
      <c r="B26" s="5">
        <v>100</v>
      </c>
      <c r="C26" s="5">
        <v>322</v>
      </c>
      <c r="D26" s="6">
        <v>7.9</v>
      </c>
      <c r="E26" s="6">
        <v>8.1199999999999992</v>
      </c>
      <c r="F26" s="6">
        <v>44.48</v>
      </c>
      <c r="G26" s="6">
        <v>0.21</v>
      </c>
      <c r="H26" s="6">
        <v>0</v>
      </c>
      <c r="I26" s="6">
        <v>40</v>
      </c>
      <c r="J26" s="6">
        <v>26.39</v>
      </c>
      <c r="K26" s="6">
        <v>207.35</v>
      </c>
      <c r="L26" s="6">
        <v>140.52000000000001</v>
      </c>
      <c r="M26" s="6">
        <v>4.74</v>
      </c>
      <c r="N26" s="5">
        <v>422</v>
      </c>
    </row>
    <row r="27" spans="1:14" ht="16.2" x14ac:dyDescent="0.35">
      <c r="A27" s="13" t="s">
        <v>113</v>
      </c>
      <c r="B27" s="5">
        <v>40</v>
      </c>
      <c r="C27" s="5">
        <v>107</v>
      </c>
      <c r="D27" s="6">
        <v>4.5999999999999996</v>
      </c>
      <c r="E27" s="6">
        <v>3.19</v>
      </c>
      <c r="F27" s="6">
        <v>14.76</v>
      </c>
      <c r="G27" s="6">
        <v>2.1000000000000001E-2</v>
      </c>
      <c r="H27" s="6">
        <v>7.0000000000000007E-2</v>
      </c>
      <c r="I27" s="6">
        <v>0.02</v>
      </c>
      <c r="J27" s="6">
        <v>12.36</v>
      </c>
      <c r="K27" s="6">
        <v>109.2</v>
      </c>
      <c r="L27" s="6">
        <v>100.2</v>
      </c>
      <c r="M27" s="6">
        <v>2.2999999999999998</v>
      </c>
      <c r="N27" s="5">
        <v>3</v>
      </c>
    </row>
    <row r="28" spans="1:14" ht="16.2" x14ac:dyDescent="0.35">
      <c r="A28" s="13" t="s">
        <v>102</v>
      </c>
      <c r="B28" s="34">
        <v>200</v>
      </c>
      <c r="C28" s="34">
        <v>123</v>
      </c>
      <c r="D28" s="16">
        <v>0.52</v>
      </c>
      <c r="E28" s="16">
        <v>0.18</v>
      </c>
      <c r="F28" s="16">
        <v>28.86</v>
      </c>
      <c r="G28" s="16">
        <v>0.01</v>
      </c>
      <c r="H28" s="16">
        <v>3.67</v>
      </c>
      <c r="I28" s="16">
        <v>20</v>
      </c>
      <c r="J28" s="16">
        <v>112.55</v>
      </c>
      <c r="K28" s="16">
        <v>185.54</v>
      </c>
      <c r="L28" s="16">
        <v>99.08</v>
      </c>
      <c r="M28" s="16">
        <v>18.420000000000002</v>
      </c>
      <c r="N28" s="34">
        <v>342</v>
      </c>
    </row>
    <row r="29" spans="1:14" x14ac:dyDescent="0.3">
      <c r="A29" s="7" t="s">
        <v>10</v>
      </c>
      <c r="B29" s="35">
        <f>SUM(B26:B28)</f>
        <v>340</v>
      </c>
      <c r="C29" s="35">
        <f t="shared" ref="C29:M29" si="2">SUM(C26:C28)</f>
        <v>552</v>
      </c>
      <c r="D29" s="36">
        <f t="shared" si="2"/>
        <v>13.02</v>
      </c>
      <c r="E29" s="36">
        <f t="shared" si="2"/>
        <v>11.489999999999998</v>
      </c>
      <c r="F29" s="36">
        <f t="shared" si="2"/>
        <v>88.1</v>
      </c>
      <c r="G29" s="36">
        <f t="shared" si="2"/>
        <v>0.24099999999999999</v>
      </c>
      <c r="H29" s="36">
        <f t="shared" si="2"/>
        <v>3.7399999999999998</v>
      </c>
      <c r="I29" s="36">
        <f t="shared" si="2"/>
        <v>60.02</v>
      </c>
      <c r="J29" s="36">
        <f t="shared" si="2"/>
        <v>151.30000000000001</v>
      </c>
      <c r="K29" s="36">
        <f t="shared" si="2"/>
        <v>502.09000000000003</v>
      </c>
      <c r="L29" s="36">
        <f t="shared" si="2"/>
        <v>339.8</v>
      </c>
      <c r="M29" s="36">
        <f t="shared" si="2"/>
        <v>25.46</v>
      </c>
      <c r="N29" s="35"/>
    </row>
    <row r="30" spans="1:14" s="2" customFormat="1" x14ac:dyDescent="0.3">
      <c r="A30" s="63" t="s">
        <v>107</v>
      </c>
      <c r="B30" s="64">
        <f>B15+B24+B29</f>
        <v>1815</v>
      </c>
      <c r="C30" s="64">
        <f t="shared" ref="C30:M30" si="3">C15+C24+C29</f>
        <v>1972</v>
      </c>
      <c r="D30" s="65">
        <f t="shared" si="3"/>
        <v>60.370000000000005</v>
      </c>
      <c r="E30" s="65">
        <f t="shared" si="3"/>
        <v>59.057000000000002</v>
      </c>
      <c r="F30" s="65">
        <f t="shared" si="3"/>
        <v>383.577</v>
      </c>
      <c r="G30" s="65">
        <f t="shared" si="3"/>
        <v>1.8229870020000001</v>
      </c>
      <c r="H30" s="65">
        <f t="shared" si="3"/>
        <v>34.466999999999999</v>
      </c>
      <c r="I30" s="65">
        <f t="shared" si="3"/>
        <v>263.62</v>
      </c>
      <c r="J30" s="65">
        <f t="shared" si="3"/>
        <v>588.67531989999998</v>
      </c>
      <c r="K30" s="65">
        <f t="shared" si="3"/>
        <v>1548.0640229199998</v>
      </c>
      <c r="L30" s="65">
        <f t="shared" si="3"/>
        <v>872.09735210000008</v>
      </c>
      <c r="M30" s="65">
        <f t="shared" si="3"/>
        <v>64.868584064000004</v>
      </c>
      <c r="N30" s="7"/>
    </row>
  </sheetData>
  <mergeCells count="14">
    <mergeCell ref="A25:N25"/>
    <mergeCell ref="A9:N9"/>
    <mergeCell ref="A16:N16"/>
    <mergeCell ref="A5:N5"/>
    <mergeCell ref="A1:N1"/>
    <mergeCell ref="A2:N2"/>
    <mergeCell ref="A3:N3"/>
    <mergeCell ref="A4:M4"/>
    <mergeCell ref="A7:A8"/>
    <mergeCell ref="B7:B8"/>
    <mergeCell ref="C7:C8"/>
    <mergeCell ref="D7:F7"/>
    <mergeCell ref="G7:I7"/>
    <mergeCell ref="J7:M7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28"/>
  <sheetViews>
    <sheetView topLeftCell="A15" workbookViewId="0">
      <selection activeCell="J29" sqref="J29"/>
    </sheetView>
  </sheetViews>
  <sheetFormatPr defaultColWidth="8.88671875" defaultRowHeight="15.6" x14ac:dyDescent="0.3"/>
  <cols>
    <col min="1" max="1" width="33.88671875" style="3" customWidth="1"/>
    <col min="2" max="2" width="8.88671875" style="3"/>
    <col min="3" max="3" width="10.44140625" style="3" bestFit="1" customWidth="1"/>
    <col min="4" max="5" width="9.109375" style="3" bestFit="1" customWidth="1"/>
    <col min="6" max="6" width="9.33203125" style="3" bestFit="1" customWidth="1"/>
    <col min="7" max="9" width="9.109375" style="3" bestFit="1" customWidth="1"/>
    <col min="10" max="10" width="9.44140625" bestFit="1" customWidth="1"/>
    <col min="11" max="11" width="9.44140625" style="3" bestFit="1" customWidth="1"/>
    <col min="12" max="12" width="9.5546875" style="3" bestFit="1" customWidth="1"/>
    <col min="13" max="13" width="9.109375" style="3" bestFit="1" customWidth="1"/>
    <col min="14" max="14" width="8.5546875" style="3" bestFit="1" customWidth="1"/>
    <col min="15" max="16384" width="8.88671875" style="3"/>
  </cols>
  <sheetData>
    <row r="1" spans="1:14" s="1" customFormat="1" ht="21" x14ac:dyDescent="0.4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4" s="2" customFormat="1" ht="16.2" x14ac:dyDescent="0.35">
      <c r="A2" s="87" t="s">
        <v>85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</row>
    <row r="3" spans="1:14" s="2" customFormat="1" ht="16.2" x14ac:dyDescent="0.35">
      <c r="A3" s="88" t="s">
        <v>25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</row>
    <row r="4" spans="1:14" s="2" customFormat="1" ht="16.2" x14ac:dyDescent="0.35">
      <c r="A4" s="88" t="s">
        <v>67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</row>
    <row r="5" spans="1:14" s="2" customFormat="1" ht="15.75" customHeight="1" x14ac:dyDescent="0.3">
      <c r="A5" s="88" t="s">
        <v>72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</row>
    <row r="6" spans="1:14" x14ac:dyDescent="0.3">
      <c r="J6" s="3"/>
    </row>
    <row r="7" spans="1:14" s="4" customFormat="1" ht="46.8" x14ac:dyDescent="0.3">
      <c r="A7" s="84" t="s">
        <v>4</v>
      </c>
      <c r="B7" s="84" t="s">
        <v>5</v>
      </c>
      <c r="C7" s="84" t="s">
        <v>2</v>
      </c>
      <c r="D7" s="84" t="s">
        <v>1</v>
      </c>
      <c r="E7" s="84"/>
      <c r="F7" s="84"/>
      <c r="G7" s="84" t="s">
        <v>20</v>
      </c>
      <c r="H7" s="84"/>
      <c r="I7" s="84"/>
      <c r="J7" s="84" t="s">
        <v>19</v>
      </c>
      <c r="K7" s="84"/>
      <c r="L7" s="84"/>
      <c r="M7" s="84"/>
      <c r="N7" s="34" t="s">
        <v>3</v>
      </c>
    </row>
    <row r="8" spans="1:14" s="4" customFormat="1" ht="31.2" x14ac:dyDescent="0.3">
      <c r="A8" s="84"/>
      <c r="B8" s="84"/>
      <c r="C8" s="84"/>
      <c r="D8" s="34" t="s">
        <v>6</v>
      </c>
      <c r="E8" s="34" t="s">
        <v>7</v>
      </c>
      <c r="F8" s="34" t="s">
        <v>8</v>
      </c>
      <c r="G8" s="34" t="s">
        <v>16</v>
      </c>
      <c r="H8" s="34" t="s">
        <v>17</v>
      </c>
      <c r="I8" s="34" t="s">
        <v>18</v>
      </c>
      <c r="J8" s="34" t="s">
        <v>21</v>
      </c>
      <c r="K8" s="34" t="s">
        <v>22</v>
      </c>
      <c r="L8" s="34" t="s">
        <v>23</v>
      </c>
      <c r="M8" s="34" t="s">
        <v>24</v>
      </c>
      <c r="N8" s="34"/>
    </row>
    <row r="9" spans="1:14" s="2" customFormat="1" ht="26.4" customHeight="1" x14ac:dyDescent="0.3">
      <c r="A9" s="85" t="s">
        <v>9</v>
      </c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</row>
    <row r="10" spans="1:14" ht="32.25" customHeight="1" x14ac:dyDescent="0.35">
      <c r="A10" s="13" t="s">
        <v>58</v>
      </c>
      <c r="B10" s="5">
        <v>280</v>
      </c>
      <c r="C10" s="5">
        <v>354</v>
      </c>
      <c r="D10" s="6">
        <v>14.56</v>
      </c>
      <c r="E10" s="6">
        <v>7</v>
      </c>
      <c r="F10" s="6">
        <v>61.36</v>
      </c>
      <c r="G10" s="6">
        <v>0.04</v>
      </c>
      <c r="H10" s="6">
        <v>0.379</v>
      </c>
      <c r="I10" s="6">
        <v>55.713999999999999</v>
      </c>
      <c r="J10" s="6">
        <v>53.886000000000003</v>
      </c>
      <c r="K10" s="6">
        <v>123.971</v>
      </c>
      <c r="L10" s="6">
        <v>26.443000000000001</v>
      </c>
      <c r="M10" s="6">
        <v>0.82899999999999996</v>
      </c>
      <c r="N10" s="5">
        <v>174</v>
      </c>
    </row>
    <row r="11" spans="1:14" ht="16.2" x14ac:dyDescent="0.35">
      <c r="A11" s="13" t="s">
        <v>86</v>
      </c>
      <c r="B11" s="34">
        <v>100</v>
      </c>
      <c r="C11" s="12">
        <v>82</v>
      </c>
      <c r="D11" s="16">
        <v>1.23</v>
      </c>
      <c r="E11" s="16">
        <v>9.4E-2</v>
      </c>
      <c r="F11" s="16">
        <v>11.47</v>
      </c>
      <c r="G11" s="16">
        <v>5.0661600000000008E-2</v>
      </c>
      <c r="H11" s="16">
        <v>3.36</v>
      </c>
      <c r="I11" s="16">
        <v>0</v>
      </c>
      <c r="J11" s="16">
        <v>23.917608000000005</v>
      </c>
      <c r="K11" s="16">
        <v>43.766289600000007</v>
      </c>
      <c r="L11" s="16">
        <v>30.556944000000005</v>
      </c>
      <c r="M11" s="16">
        <v>1.0265640000000003</v>
      </c>
      <c r="N11" s="12">
        <v>63</v>
      </c>
    </row>
    <row r="12" spans="1:14" ht="16.2" x14ac:dyDescent="0.35">
      <c r="A12" s="13" t="s">
        <v>39</v>
      </c>
      <c r="B12" s="34">
        <v>217</v>
      </c>
      <c r="C12" s="34">
        <v>42</v>
      </c>
      <c r="D12" s="16">
        <v>0.06</v>
      </c>
      <c r="E12" s="16">
        <v>0.01</v>
      </c>
      <c r="F12" s="16">
        <v>10.19</v>
      </c>
      <c r="G12" s="16">
        <v>0.01</v>
      </c>
      <c r="H12" s="16">
        <v>3.67</v>
      </c>
      <c r="I12" s="16">
        <v>0.01</v>
      </c>
      <c r="J12" s="16">
        <v>112.55</v>
      </c>
      <c r="K12" s="16">
        <v>185.54</v>
      </c>
      <c r="L12" s="16">
        <v>99.08</v>
      </c>
      <c r="M12" s="16">
        <v>18.420000000000002</v>
      </c>
      <c r="N12" s="34">
        <v>377</v>
      </c>
    </row>
    <row r="13" spans="1:14" ht="16.2" x14ac:dyDescent="0.35">
      <c r="A13" s="15" t="s">
        <v>15</v>
      </c>
      <c r="B13" s="12">
        <v>30</v>
      </c>
      <c r="C13" s="12">
        <v>71</v>
      </c>
      <c r="D13" s="16">
        <v>2.2999999999999998</v>
      </c>
      <c r="E13" s="16">
        <v>0.24</v>
      </c>
      <c r="F13" s="16">
        <v>14.7</v>
      </c>
      <c r="G13" s="16">
        <v>0.03</v>
      </c>
      <c r="H13" s="16">
        <v>0</v>
      </c>
      <c r="I13" s="16">
        <v>0</v>
      </c>
      <c r="J13" s="16">
        <v>6.48</v>
      </c>
      <c r="K13" s="16">
        <v>22.2</v>
      </c>
      <c r="L13" s="16">
        <v>4.2</v>
      </c>
      <c r="M13" s="16">
        <v>0.33</v>
      </c>
      <c r="N13" s="16">
        <v>0</v>
      </c>
    </row>
    <row r="14" spans="1:14" ht="16.2" x14ac:dyDescent="0.35">
      <c r="A14" s="31" t="s">
        <v>10</v>
      </c>
      <c r="B14" s="9">
        <f>SUM(B10:B13)</f>
        <v>627</v>
      </c>
      <c r="C14" s="9">
        <f t="shared" ref="C14:M14" si="0">SUM(C10:C13)</f>
        <v>549</v>
      </c>
      <c r="D14" s="18">
        <f t="shared" si="0"/>
        <v>18.150000000000002</v>
      </c>
      <c r="E14" s="18">
        <f t="shared" si="0"/>
        <v>7.3440000000000003</v>
      </c>
      <c r="F14" s="18">
        <f t="shared" si="0"/>
        <v>97.72</v>
      </c>
      <c r="G14" s="18">
        <f t="shared" si="0"/>
        <v>0.13066159999999999</v>
      </c>
      <c r="H14" s="18">
        <f t="shared" si="0"/>
        <v>7.4089999999999998</v>
      </c>
      <c r="I14" s="18">
        <f t="shared" si="0"/>
        <v>55.723999999999997</v>
      </c>
      <c r="J14" s="18">
        <f t="shared" si="0"/>
        <v>196.833608</v>
      </c>
      <c r="K14" s="18">
        <f t="shared" si="0"/>
        <v>375.47728960000001</v>
      </c>
      <c r="L14" s="18">
        <f t="shared" si="0"/>
        <v>160.279944</v>
      </c>
      <c r="M14" s="18">
        <f t="shared" si="0"/>
        <v>20.605564000000001</v>
      </c>
      <c r="N14" s="9"/>
    </row>
    <row r="15" spans="1:14" ht="24" customHeight="1" x14ac:dyDescent="0.3">
      <c r="A15" s="83" t="s">
        <v>11</v>
      </c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</row>
    <row r="16" spans="1:14" ht="34.5" customHeight="1" x14ac:dyDescent="0.3">
      <c r="A16" s="19" t="s">
        <v>31</v>
      </c>
      <c r="B16" s="34">
        <v>100</v>
      </c>
      <c r="C16" s="12">
        <v>93</v>
      </c>
      <c r="D16" s="16">
        <v>1.4</v>
      </c>
      <c r="E16" s="16">
        <v>6.0119999999999996</v>
      </c>
      <c r="F16" s="16">
        <v>8.26</v>
      </c>
      <c r="G16" s="16">
        <v>8.9999999999999993E-3</v>
      </c>
      <c r="H16" s="16">
        <v>6.5</v>
      </c>
      <c r="I16" s="16">
        <v>0</v>
      </c>
      <c r="J16" s="16">
        <v>17.731999999999999</v>
      </c>
      <c r="K16" s="16">
        <v>20.315999999999999</v>
      </c>
      <c r="L16" s="16">
        <v>10.348000000000001</v>
      </c>
      <c r="M16" s="16">
        <v>0.66200000000000003</v>
      </c>
      <c r="N16" s="34">
        <v>52</v>
      </c>
    </row>
    <row r="17" spans="1:14" ht="32.25" customHeight="1" x14ac:dyDescent="0.35">
      <c r="A17" s="13" t="s">
        <v>84</v>
      </c>
      <c r="B17" s="5">
        <v>200</v>
      </c>
      <c r="C17" s="5">
        <v>86</v>
      </c>
      <c r="D17" s="6">
        <v>1.6160000000000001</v>
      </c>
      <c r="E17" s="6">
        <v>4.0720000000000001</v>
      </c>
      <c r="F17" s="6">
        <v>9.58</v>
      </c>
      <c r="G17" s="6">
        <v>0.04</v>
      </c>
      <c r="H17" s="6">
        <v>6.7</v>
      </c>
      <c r="I17" s="6">
        <v>0</v>
      </c>
      <c r="J17" s="6">
        <v>39.78</v>
      </c>
      <c r="K17" s="6">
        <v>43.68</v>
      </c>
      <c r="L17" s="6">
        <v>20.9</v>
      </c>
      <c r="M17" s="6">
        <v>0.98</v>
      </c>
      <c r="N17" s="5">
        <v>96</v>
      </c>
    </row>
    <row r="18" spans="1:14" ht="22.5" customHeight="1" x14ac:dyDescent="0.35">
      <c r="A18" s="57" t="s">
        <v>57</v>
      </c>
      <c r="B18" s="43">
        <v>100</v>
      </c>
      <c r="C18" s="43">
        <v>152</v>
      </c>
      <c r="D18" s="60">
        <v>13</v>
      </c>
      <c r="E18" s="45">
        <v>9</v>
      </c>
      <c r="F18" s="45">
        <v>2.1</v>
      </c>
      <c r="G18" s="45">
        <v>0.13100000000000001</v>
      </c>
      <c r="H18" s="45">
        <v>1.2</v>
      </c>
      <c r="I18" s="45">
        <v>25.9</v>
      </c>
      <c r="J18" s="45">
        <v>27.66</v>
      </c>
      <c r="K18" s="45">
        <v>73.44</v>
      </c>
      <c r="L18" s="45">
        <v>9.4</v>
      </c>
      <c r="M18" s="45">
        <v>0.86699999999999999</v>
      </c>
      <c r="N18" s="43">
        <v>262</v>
      </c>
    </row>
    <row r="19" spans="1:14" ht="37.5" customHeight="1" x14ac:dyDescent="0.35">
      <c r="A19" s="38" t="s">
        <v>103</v>
      </c>
      <c r="B19" s="41">
        <v>150</v>
      </c>
      <c r="C19" s="42">
        <v>293</v>
      </c>
      <c r="D19" s="56">
        <v>7.69</v>
      </c>
      <c r="E19" s="56">
        <v>9.0109999999999992</v>
      </c>
      <c r="F19" s="56">
        <v>45.06</v>
      </c>
      <c r="G19" s="56">
        <v>0.64900000000000002</v>
      </c>
      <c r="H19" s="56">
        <v>0</v>
      </c>
      <c r="I19" s="56">
        <v>20</v>
      </c>
      <c r="J19" s="56">
        <v>65.28</v>
      </c>
      <c r="K19" s="56">
        <v>164.22</v>
      </c>
      <c r="L19" s="56">
        <v>63.36</v>
      </c>
      <c r="M19" s="56">
        <v>0.01</v>
      </c>
      <c r="N19" s="42">
        <v>171</v>
      </c>
    </row>
    <row r="20" spans="1:14" ht="16.2" x14ac:dyDescent="0.35">
      <c r="A20" s="38" t="s">
        <v>46</v>
      </c>
      <c r="B20" s="39">
        <v>200</v>
      </c>
      <c r="C20" s="43">
        <v>58</v>
      </c>
      <c r="D20" s="45">
        <v>0.16</v>
      </c>
      <c r="E20" s="45">
        <v>4.3999999999999997E-2</v>
      </c>
      <c r="F20" s="45">
        <v>14.1</v>
      </c>
      <c r="G20" s="45">
        <v>1.9987001999999997E-2</v>
      </c>
      <c r="H20" s="45">
        <v>1.35</v>
      </c>
      <c r="I20" s="45">
        <v>0</v>
      </c>
      <c r="J20" s="45">
        <v>32.312319899999999</v>
      </c>
      <c r="K20" s="45">
        <v>29.18102292</v>
      </c>
      <c r="L20" s="45">
        <v>20.986352099999998</v>
      </c>
      <c r="M20" s="45">
        <v>0.6395840639999999</v>
      </c>
      <c r="N20" s="43">
        <v>342</v>
      </c>
    </row>
    <row r="21" spans="1:14" ht="16.2" x14ac:dyDescent="0.35">
      <c r="A21" s="38" t="s">
        <v>15</v>
      </c>
      <c r="B21" s="41">
        <v>50</v>
      </c>
      <c r="C21" s="42">
        <v>118</v>
      </c>
      <c r="D21" s="56">
        <v>3.8</v>
      </c>
      <c r="E21" s="56">
        <v>0.4</v>
      </c>
      <c r="F21" s="56">
        <v>24.6</v>
      </c>
      <c r="G21" s="56">
        <v>0.05</v>
      </c>
      <c r="H21" s="56">
        <v>0</v>
      </c>
      <c r="I21" s="56">
        <v>0</v>
      </c>
      <c r="J21" s="56">
        <v>10.8</v>
      </c>
      <c r="K21" s="56">
        <v>37</v>
      </c>
      <c r="L21" s="56">
        <v>7</v>
      </c>
      <c r="M21" s="56">
        <v>0.55000000000000004</v>
      </c>
      <c r="N21" s="41">
        <v>0</v>
      </c>
    </row>
    <row r="22" spans="1:14" ht="16.2" x14ac:dyDescent="0.35">
      <c r="A22" s="38" t="s">
        <v>14</v>
      </c>
      <c r="B22" s="39">
        <v>35</v>
      </c>
      <c r="C22" s="43">
        <v>80</v>
      </c>
      <c r="D22" s="45">
        <v>2.54</v>
      </c>
      <c r="E22" s="45">
        <v>0.6</v>
      </c>
      <c r="F22" s="45">
        <v>13.76</v>
      </c>
      <c r="G22" s="45">
        <v>0.12</v>
      </c>
      <c r="H22" s="45">
        <v>0.14000000000000001</v>
      </c>
      <c r="I22" s="45">
        <v>0</v>
      </c>
      <c r="J22" s="45">
        <v>21.9</v>
      </c>
      <c r="K22" s="45">
        <v>37.5</v>
      </c>
      <c r="L22" s="45">
        <v>12</v>
      </c>
      <c r="M22" s="45">
        <v>0.8</v>
      </c>
      <c r="N22" s="39">
        <v>2</v>
      </c>
    </row>
    <row r="23" spans="1:14" s="2" customFormat="1" x14ac:dyDescent="0.3">
      <c r="A23" s="59" t="s">
        <v>10</v>
      </c>
      <c r="B23" s="52">
        <f>SUM(B16:B22)</f>
        <v>835</v>
      </c>
      <c r="C23" s="52">
        <f t="shared" ref="C23:M23" si="1">SUM(C16:C22)</f>
        <v>880</v>
      </c>
      <c r="D23" s="54">
        <f t="shared" si="1"/>
        <v>30.206</v>
      </c>
      <c r="E23" s="54">
        <f t="shared" si="1"/>
        <v>29.138999999999999</v>
      </c>
      <c r="F23" s="54">
        <f t="shared" si="1"/>
        <v>117.46</v>
      </c>
      <c r="G23" s="54">
        <f t="shared" si="1"/>
        <v>1.018987002</v>
      </c>
      <c r="H23" s="54">
        <f t="shared" si="1"/>
        <v>15.889999999999999</v>
      </c>
      <c r="I23" s="54">
        <f t="shared" si="1"/>
        <v>45.9</v>
      </c>
      <c r="J23" s="54">
        <f t="shared" si="1"/>
        <v>215.46431990000002</v>
      </c>
      <c r="K23" s="54">
        <f t="shared" si="1"/>
        <v>405.33702291999992</v>
      </c>
      <c r="L23" s="54">
        <f t="shared" si="1"/>
        <v>143.99435209999999</v>
      </c>
      <c r="M23" s="54">
        <f t="shared" si="1"/>
        <v>4.508584063999999</v>
      </c>
      <c r="N23" s="54"/>
    </row>
    <row r="24" spans="1:14" ht="30" customHeight="1" x14ac:dyDescent="0.3">
      <c r="A24" s="83" t="s">
        <v>110</v>
      </c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</row>
    <row r="25" spans="1:14" ht="16.2" x14ac:dyDescent="0.35">
      <c r="A25" s="38" t="s">
        <v>119</v>
      </c>
      <c r="B25" s="41">
        <v>130</v>
      </c>
      <c r="C25" s="42">
        <v>267</v>
      </c>
      <c r="D25" s="56">
        <v>7.69</v>
      </c>
      <c r="E25" s="56">
        <v>2.347</v>
      </c>
      <c r="F25" s="56">
        <v>55.56</v>
      </c>
      <c r="G25" s="56">
        <v>0.64900000000000002</v>
      </c>
      <c r="H25" s="56">
        <v>0.04</v>
      </c>
      <c r="I25" s="56">
        <v>20</v>
      </c>
      <c r="J25" s="56">
        <v>65.28</v>
      </c>
      <c r="K25" s="56">
        <v>164.22</v>
      </c>
      <c r="L25" s="56">
        <v>63.36</v>
      </c>
      <c r="M25" s="56">
        <v>0.01</v>
      </c>
      <c r="N25" s="42">
        <v>406</v>
      </c>
    </row>
    <row r="26" spans="1:14" ht="16.2" x14ac:dyDescent="0.35">
      <c r="A26" s="57" t="s">
        <v>112</v>
      </c>
      <c r="B26" s="42">
        <v>200</v>
      </c>
      <c r="C26" s="42">
        <v>105</v>
      </c>
      <c r="D26" s="56">
        <v>1</v>
      </c>
      <c r="E26" s="56">
        <v>0</v>
      </c>
      <c r="F26" s="56">
        <v>25.4</v>
      </c>
      <c r="G26" s="56">
        <v>0.02</v>
      </c>
      <c r="H26" s="56">
        <v>8</v>
      </c>
      <c r="I26" s="56">
        <v>0</v>
      </c>
      <c r="J26" s="56">
        <v>14</v>
      </c>
      <c r="K26" s="56">
        <v>14</v>
      </c>
      <c r="L26" s="56">
        <v>8</v>
      </c>
      <c r="M26" s="56">
        <v>2.8</v>
      </c>
      <c r="N26" s="42">
        <v>342</v>
      </c>
    </row>
    <row r="27" spans="1:14" x14ac:dyDescent="0.3">
      <c r="A27" s="22" t="s">
        <v>10</v>
      </c>
      <c r="B27" s="11">
        <f>SUM(B25:B26)</f>
        <v>330</v>
      </c>
      <c r="C27" s="11">
        <f t="shared" ref="C27:M27" si="2">SUM(C25:C26)</f>
        <v>372</v>
      </c>
      <c r="D27" s="36">
        <f t="shared" si="2"/>
        <v>8.6900000000000013</v>
      </c>
      <c r="E27" s="36">
        <f t="shared" si="2"/>
        <v>2.347</v>
      </c>
      <c r="F27" s="36">
        <f t="shared" si="2"/>
        <v>80.960000000000008</v>
      </c>
      <c r="G27" s="36">
        <f t="shared" si="2"/>
        <v>0.66900000000000004</v>
      </c>
      <c r="H27" s="36">
        <f t="shared" si="2"/>
        <v>8.0399999999999991</v>
      </c>
      <c r="I27" s="36">
        <f t="shared" si="2"/>
        <v>20</v>
      </c>
      <c r="J27" s="36">
        <f t="shared" si="2"/>
        <v>79.28</v>
      </c>
      <c r="K27" s="36">
        <f t="shared" si="2"/>
        <v>178.22</v>
      </c>
      <c r="L27" s="36">
        <f t="shared" si="2"/>
        <v>71.36</v>
      </c>
      <c r="M27" s="36">
        <f t="shared" si="2"/>
        <v>2.8099999999999996</v>
      </c>
      <c r="N27" s="36"/>
    </row>
    <row r="28" spans="1:14" s="2" customFormat="1" x14ac:dyDescent="0.3">
      <c r="A28" s="63" t="s">
        <v>107</v>
      </c>
      <c r="B28" s="64">
        <f>B14+B23+B27</f>
        <v>1792</v>
      </c>
      <c r="C28" s="64">
        <f t="shared" ref="C28:M28" si="3">C14+C23+C27</f>
        <v>1801</v>
      </c>
      <c r="D28" s="65">
        <f t="shared" si="3"/>
        <v>57.046000000000006</v>
      </c>
      <c r="E28" s="65">
        <f>E14+E23+E27</f>
        <v>38.83</v>
      </c>
      <c r="F28" s="65">
        <f t="shared" si="3"/>
        <v>296.14</v>
      </c>
      <c r="G28" s="65">
        <f t="shared" si="3"/>
        <v>1.8186486020000001</v>
      </c>
      <c r="H28" s="65">
        <f>H14+H23+H27</f>
        <v>31.338999999999999</v>
      </c>
      <c r="I28" s="65">
        <f t="shared" si="3"/>
        <v>121.624</v>
      </c>
      <c r="J28" s="65">
        <f>J14+J23+J27</f>
        <v>491.57792789999996</v>
      </c>
      <c r="K28" s="65">
        <f t="shared" si="3"/>
        <v>959.03431251999996</v>
      </c>
      <c r="L28" s="65">
        <f t="shared" si="3"/>
        <v>375.63429610000003</v>
      </c>
      <c r="M28" s="65">
        <f t="shared" si="3"/>
        <v>27.924148063999997</v>
      </c>
      <c r="N28" s="7"/>
    </row>
  </sheetData>
  <mergeCells count="14">
    <mergeCell ref="A15:N15"/>
    <mergeCell ref="A24:N24"/>
    <mergeCell ref="J7:M7"/>
    <mergeCell ref="A9:N9"/>
    <mergeCell ref="A1:N1"/>
    <mergeCell ref="A2:N2"/>
    <mergeCell ref="A3:N3"/>
    <mergeCell ref="A4:N4"/>
    <mergeCell ref="A5:N5"/>
    <mergeCell ref="A7:A8"/>
    <mergeCell ref="B7:B8"/>
    <mergeCell ref="C7:C8"/>
    <mergeCell ref="D7:F7"/>
    <mergeCell ref="G7:I7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7"/>
  <sheetViews>
    <sheetView topLeftCell="A13" workbookViewId="0">
      <selection activeCell="A30" sqref="A30"/>
    </sheetView>
  </sheetViews>
  <sheetFormatPr defaultColWidth="8.88671875" defaultRowHeight="15.6" x14ac:dyDescent="0.3"/>
  <cols>
    <col min="1" max="1" width="35.5546875" style="3" customWidth="1"/>
    <col min="2" max="9" width="8.88671875" style="3" customWidth="1"/>
    <col min="10" max="10" width="9.33203125" bestFit="1" customWidth="1"/>
    <col min="11" max="11" width="9.33203125" style="3" bestFit="1" customWidth="1"/>
    <col min="12" max="12" width="9.44140625" style="3" bestFit="1" customWidth="1"/>
    <col min="13" max="13" width="8.6640625" style="3" customWidth="1"/>
    <col min="14" max="14" width="8.5546875" style="3" bestFit="1" customWidth="1"/>
    <col min="15" max="16384" width="8.88671875" style="3"/>
  </cols>
  <sheetData>
    <row r="1" spans="1:14" s="1" customFormat="1" ht="21" x14ac:dyDescent="0.4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4" s="2" customFormat="1" ht="16.2" x14ac:dyDescent="0.35">
      <c r="A2" s="87" t="s">
        <v>35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</row>
    <row r="3" spans="1:14" s="2" customFormat="1" ht="16.2" x14ac:dyDescent="0.35">
      <c r="A3" s="88" t="s">
        <v>30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</row>
    <row r="4" spans="1:14" s="2" customFormat="1" ht="16.2" x14ac:dyDescent="0.35">
      <c r="A4" s="88" t="s">
        <v>67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</row>
    <row r="5" spans="1:14" s="2" customFormat="1" ht="15.75" customHeight="1" x14ac:dyDescent="0.35">
      <c r="A5" s="88" t="s">
        <v>72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</row>
    <row r="6" spans="1:14" x14ac:dyDescent="0.3">
      <c r="J6" s="3"/>
    </row>
    <row r="7" spans="1:14" s="4" customFormat="1" ht="46.8" x14ac:dyDescent="0.3">
      <c r="A7" s="84" t="s">
        <v>4</v>
      </c>
      <c r="B7" s="84" t="s">
        <v>5</v>
      </c>
      <c r="C7" s="84" t="s">
        <v>2</v>
      </c>
      <c r="D7" s="84" t="s">
        <v>1</v>
      </c>
      <c r="E7" s="84"/>
      <c r="F7" s="84"/>
      <c r="G7" s="84" t="s">
        <v>20</v>
      </c>
      <c r="H7" s="84"/>
      <c r="I7" s="84"/>
      <c r="J7" s="84" t="s">
        <v>19</v>
      </c>
      <c r="K7" s="84"/>
      <c r="L7" s="84"/>
      <c r="M7" s="84"/>
      <c r="N7" s="34" t="s">
        <v>3</v>
      </c>
    </row>
    <row r="8" spans="1:14" s="4" customFormat="1" ht="31.2" x14ac:dyDescent="0.3">
      <c r="A8" s="84"/>
      <c r="B8" s="84"/>
      <c r="C8" s="84"/>
      <c r="D8" s="34" t="s">
        <v>6</v>
      </c>
      <c r="E8" s="34" t="s">
        <v>7</v>
      </c>
      <c r="F8" s="34" t="s">
        <v>8</v>
      </c>
      <c r="G8" s="34" t="s">
        <v>16</v>
      </c>
      <c r="H8" s="34" t="s">
        <v>17</v>
      </c>
      <c r="I8" s="34" t="s">
        <v>18</v>
      </c>
      <c r="J8" s="34" t="s">
        <v>21</v>
      </c>
      <c r="K8" s="34" t="s">
        <v>22</v>
      </c>
      <c r="L8" s="34" t="s">
        <v>23</v>
      </c>
      <c r="M8" s="34" t="s">
        <v>24</v>
      </c>
      <c r="N8" s="34"/>
    </row>
    <row r="9" spans="1:14" s="2" customFormat="1" ht="29.4" customHeight="1" x14ac:dyDescent="0.3">
      <c r="A9" s="89" t="s">
        <v>9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1"/>
    </row>
    <row r="10" spans="1:14" ht="16.2" x14ac:dyDescent="0.35">
      <c r="A10" s="38" t="s">
        <v>69</v>
      </c>
      <c r="B10" s="39">
        <v>60</v>
      </c>
      <c r="C10" s="39">
        <v>175</v>
      </c>
      <c r="D10" s="45">
        <v>7.7</v>
      </c>
      <c r="E10" s="45">
        <v>5.3</v>
      </c>
      <c r="F10" s="45">
        <v>24.7</v>
      </c>
      <c r="G10" s="45">
        <v>1E-3</v>
      </c>
      <c r="H10" s="45">
        <v>0.105</v>
      </c>
      <c r="I10" s="45">
        <v>40</v>
      </c>
      <c r="J10" s="45">
        <v>2.4</v>
      </c>
      <c r="K10" s="45">
        <v>3</v>
      </c>
      <c r="L10" s="45">
        <v>0</v>
      </c>
      <c r="M10" s="45">
        <v>0.02</v>
      </c>
      <c r="N10" s="39">
        <v>3</v>
      </c>
    </row>
    <row r="11" spans="1:14" ht="21" customHeight="1" x14ac:dyDescent="0.3">
      <c r="A11" s="40" t="s">
        <v>68</v>
      </c>
      <c r="B11" s="41">
        <v>150</v>
      </c>
      <c r="C11" s="39">
        <v>61</v>
      </c>
      <c r="D11" s="44">
        <v>0.52</v>
      </c>
      <c r="E11" s="45">
        <v>0.52</v>
      </c>
      <c r="F11" s="45">
        <v>12.74</v>
      </c>
      <c r="G11" s="45">
        <v>4.3999999999999997E-2</v>
      </c>
      <c r="H11" s="45">
        <v>14</v>
      </c>
      <c r="I11" s="45">
        <v>0</v>
      </c>
      <c r="J11" s="45">
        <v>37.4</v>
      </c>
      <c r="K11" s="45">
        <v>25.3</v>
      </c>
      <c r="L11" s="45">
        <v>14.3</v>
      </c>
      <c r="M11" s="45">
        <v>0.33</v>
      </c>
      <c r="N11" s="39">
        <v>338</v>
      </c>
    </row>
    <row r="12" spans="1:14" ht="48.6" x14ac:dyDescent="0.35">
      <c r="A12" s="57" t="s">
        <v>105</v>
      </c>
      <c r="B12" s="43">
        <v>250</v>
      </c>
      <c r="C12" s="43">
        <v>300</v>
      </c>
      <c r="D12" s="45">
        <v>6.08</v>
      </c>
      <c r="E12" s="45">
        <v>11.18</v>
      </c>
      <c r="F12" s="45">
        <v>43.46</v>
      </c>
      <c r="G12" s="45">
        <v>0.1</v>
      </c>
      <c r="H12" s="45">
        <v>0.96</v>
      </c>
      <c r="I12" s="45">
        <v>54.8</v>
      </c>
      <c r="J12" s="45">
        <v>133.68</v>
      </c>
      <c r="K12" s="45">
        <v>156.72</v>
      </c>
      <c r="L12" s="45">
        <v>37.22</v>
      </c>
      <c r="M12" s="45">
        <v>0.84</v>
      </c>
      <c r="N12" s="43">
        <v>175</v>
      </c>
    </row>
    <row r="13" spans="1:14" ht="16.2" x14ac:dyDescent="0.35">
      <c r="A13" s="38" t="s">
        <v>50</v>
      </c>
      <c r="B13" s="41">
        <v>200</v>
      </c>
      <c r="C13" s="41">
        <v>87</v>
      </c>
      <c r="D13" s="56">
        <v>1.45</v>
      </c>
      <c r="E13" s="56">
        <v>1.25</v>
      </c>
      <c r="F13" s="56">
        <v>17.37</v>
      </c>
      <c r="G13" s="56">
        <v>0</v>
      </c>
      <c r="H13" s="56">
        <v>0.65</v>
      </c>
      <c r="I13" s="56">
        <v>0</v>
      </c>
      <c r="J13" s="56">
        <v>16</v>
      </c>
      <c r="K13" s="56">
        <v>0.02</v>
      </c>
      <c r="L13" s="56">
        <v>6</v>
      </c>
      <c r="M13" s="56">
        <v>0.8</v>
      </c>
      <c r="N13" s="42">
        <v>379</v>
      </c>
    </row>
    <row r="14" spans="1:14" s="2" customFormat="1" x14ac:dyDescent="0.3">
      <c r="A14" s="50" t="s">
        <v>10</v>
      </c>
      <c r="B14" s="71">
        <f>SUM(B10:B13)</f>
        <v>660</v>
      </c>
      <c r="C14" s="71">
        <f t="shared" ref="C14:M14" si="0">SUM(C10:C13)</f>
        <v>623</v>
      </c>
      <c r="D14" s="54">
        <f t="shared" si="0"/>
        <v>15.75</v>
      </c>
      <c r="E14" s="54">
        <f t="shared" si="0"/>
        <v>18.25</v>
      </c>
      <c r="F14" s="54">
        <f t="shared" si="0"/>
        <v>98.27000000000001</v>
      </c>
      <c r="G14" s="54">
        <f t="shared" si="0"/>
        <v>0.14500000000000002</v>
      </c>
      <c r="H14" s="54">
        <f t="shared" si="0"/>
        <v>15.715000000000002</v>
      </c>
      <c r="I14" s="54">
        <f t="shared" si="0"/>
        <v>94.8</v>
      </c>
      <c r="J14" s="54">
        <f t="shared" si="0"/>
        <v>189.48000000000002</v>
      </c>
      <c r="K14" s="54">
        <f t="shared" si="0"/>
        <v>185.04000000000002</v>
      </c>
      <c r="L14" s="54">
        <f t="shared" si="0"/>
        <v>57.519999999999996</v>
      </c>
      <c r="M14" s="54">
        <f t="shared" si="0"/>
        <v>1.99</v>
      </c>
      <c r="N14" s="51"/>
    </row>
    <row r="15" spans="1:14" ht="30" customHeight="1" x14ac:dyDescent="0.3">
      <c r="A15" s="89" t="s">
        <v>11</v>
      </c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1"/>
    </row>
    <row r="16" spans="1:14" ht="32.4" x14ac:dyDescent="0.3">
      <c r="A16" s="19" t="s">
        <v>53</v>
      </c>
      <c r="B16" s="34">
        <v>100</v>
      </c>
      <c r="C16" s="12">
        <v>60</v>
      </c>
      <c r="D16" s="16">
        <v>1.3120000000000001</v>
      </c>
      <c r="E16" s="16">
        <v>3.24</v>
      </c>
      <c r="F16" s="16">
        <v>6.4660000000000002</v>
      </c>
      <c r="G16" s="16">
        <v>9.0999999999999998E-2</v>
      </c>
      <c r="H16" s="16">
        <v>17.097999999999999</v>
      </c>
      <c r="I16" s="16">
        <v>14.407</v>
      </c>
      <c r="J16" s="16">
        <v>14.241</v>
      </c>
      <c r="K16" s="16">
        <v>13.933</v>
      </c>
      <c r="L16" s="16">
        <v>7.9939999999999998</v>
      </c>
      <c r="M16" s="16">
        <v>0.36499999999999999</v>
      </c>
      <c r="N16" s="34">
        <v>45</v>
      </c>
    </row>
    <row r="17" spans="1:14" ht="32.4" x14ac:dyDescent="0.35">
      <c r="A17" s="13" t="s">
        <v>88</v>
      </c>
      <c r="B17" s="5">
        <v>250</v>
      </c>
      <c r="C17" s="5">
        <v>107</v>
      </c>
      <c r="D17" s="6">
        <v>2.02</v>
      </c>
      <c r="E17" s="6">
        <v>5.09</v>
      </c>
      <c r="F17" s="6">
        <v>11.98</v>
      </c>
      <c r="G17" s="6">
        <v>0.04</v>
      </c>
      <c r="H17" s="6">
        <v>6.7</v>
      </c>
      <c r="I17" s="6">
        <v>0</v>
      </c>
      <c r="J17" s="6">
        <v>39.78</v>
      </c>
      <c r="K17" s="6">
        <v>43.68</v>
      </c>
      <c r="L17" s="6">
        <v>20.9</v>
      </c>
      <c r="M17" s="6">
        <v>0.98</v>
      </c>
      <c r="N17" s="5">
        <v>96</v>
      </c>
    </row>
    <row r="18" spans="1:14" ht="16.2" x14ac:dyDescent="0.35">
      <c r="A18" s="13" t="s">
        <v>89</v>
      </c>
      <c r="B18" s="5">
        <v>250</v>
      </c>
      <c r="C18" s="5">
        <v>421</v>
      </c>
      <c r="D18" s="6">
        <v>9.6</v>
      </c>
      <c r="E18" s="6">
        <v>10.88</v>
      </c>
      <c r="F18" s="6">
        <v>11.64</v>
      </c>
      <c r="G18" s="6">
        <v>4.3999999999999997E-2</v>
      </c>
      <c r="H18" s="6">
        <v>0.55000000000000004</v>
      </c>
      <c r="I18" s="6">
        <v>29.091000000000001</v>
      </c>
      <c r="J18" s="6">
        <v>9.3239999999999998</v>
      </c>
      <c r="K18" s="6">
        <v>123.462</v>
      </c>
      <c r="L18" s="6">
        <v>22.254999999999999</v>
      </c>
      <c r="M18" s="6">
        <v>1.964</v>
      </c>
      <c r="N18" s="5">
        <v>294</v>
      </c>
    </row>
    <row r="19" spans="1:14" ht="16.2" x14ac:dyDescent="0.35">
      <c r="A19" s="15" t="s">
        <v>102</v>
      </c>
      <c r="B19" s="12">
        <v>200</v>
      </c>
      <c r="C19" s="12">
        <v>123</v>
      </c>
      <c r="D19" s="16">
        <v>0.52</v>
      </c>
      <c r="E19" s="16">
        <v>0.18</v>
      </c>
      <c r="F19" s="16">
        <v>28.86</v>
      </c>
      <c r="G19" s="16">
        <v>1.4402569999999998E-2</v>
      </c>
      <c r="H19" s="16">
        <v>27.6</v>
      </c>
      <c r="I19" s="16">
        <v>0</v>
      </c>
      <c r="J19" s="16">
        <v>3.3901433999999999</v>
      </c>
      <c r="K19" s="16">
        <v>3.3901433999999999</v>
      </c>
      <c r="L19" s="16">
        <v>0.59826060000000003</v>
      </c>
      <c r="M19" s="16">
        <v>39</v>
      </c>
      <c r="N19" s="10">
        <v>345</v>
      </c>
    </row>
    <row r="20" spans="1:14" ht="16.2" x14ac:dyDescent="0.35">
      <c r="A20" s="15" t="s">
        <v>15</v>
      </c>
      <c r="B20" s="12">
        <v>30</v>
      </c>
      <c r="C20" s="12">
        <v>71</v>
      </c>
      <c r="D20" s="16">
        <v>2.2999999999999998</v>
      </c>
      <c r="E20" s="16">
        <v>0.24</v>
      </c>
      <c r="F20" s="16">
        <v>14.7</v>
      </c>
      <c r="G20" s="16">
        <v>0.03</v>
      </c>
      <c r="H20" s="16">
        <v>0</v>
      </c>
      <c r="I20" s="16">
        <v>0</v>
      </c>
      <c r="J20" s="16">
        <v>6.48</v>
      </c>
      <c r="K20" s="16">
        <v>22.2</v>
      </c>
      <c r="L20" s="16">
        <v>4.2</v>
      </c>
      <c r="M20" s="16">
        <v>0.33</v>
      </c>
      <c r="N20" s="12">
        <v>0</v>
      </c>
    </row>
    <row r="21" spans="1:14" ht="16.2" x14ac:dyDescent="0.35">
      <c r="A21" s="13" t="s">
        <v>14</v>
      </c>
      <c r="B21" s="5">
        <v>35</v>
      </c>
      <c r="C21" s="10">
        <v>80</v>
      </c>
      <c r="D21" s="6">
        <v>2.54</v>
      </c>
      <c r="E21" s="6">
        <v>0.6</v>
      </c>
      <c r="F21" s="6">
        <v>13.76</v>
      </c>
      <c r="G21" s="6">
        <v>0.12</v>
      </c>
      <c r="H21" s="6">
        <v>0.14000000000000001</v>
      </c>
      <c r="I21" s="6">
        <v>0</v>
      </c>
      <c r="J21" s="6">
        <v>21.9</v>
      </c>
      <c r="K21" s="6">
        <v>37.5</v>
      </c>
      <c r="L21" s="6">
        <v>12</v>
      </c>
      <c r="M21" s="6">
        <v>0.8</v>
      </c>
      <c r="N21" s="5">
        <v>2</v>
      </c>
    </row>
    <row r="22" spans="1:14" s="2" customFormat="1" x14ac:dyDescent="0.3">
      <c r="A22" s="7" t="s">
        <v>10</v>
      </c>
      <c r="B22" s="35">
        <f>SUM(B16:B21)</f>
        <v>865</v>
      </c>
      <c r="C22" s="35">
        <f t="shared" ref="C22:M22" si="1">SUM(C16:C21)</f>
        <v>862</v>
      </c>
      <c r="D22" s="36">
        <f t="shared" si="1"/>
        <v>18.291999999999998</v>
      </c>
      <c r="E22" s="36">
        <f t="shared" si="1"/>
        <v>20.23</v>
      </c>
      <c r="F22" s="36">
        <f t="shared" si="1"/>
        <v>87.406000000000006</v>
      </c>
      <c r="G22" s="36">
        <f t="shared" si="1"/>
        <v>0.33940256999999996</v>
      </c>
      <c r="H22" s="36">
        <f t="shared" si="1"/>
        <v>52.088000000000001</v>
      </c>
      <c r="I22" s="36">
        <f t="shared" si="1"/>
        <v>43.498000000000005</v>
      </c>
      <c r="J22" s="36">
        <f t="shared" si="1"/>
        <v>95.115143399999994</v>
      </c>
      <c r="K22" s="36">
        <f t="shared" si="1"/>
        <v>244.16514339999998</v>
      </c>
      <c r="L22" s="36">
        <f t="shared" si="1"/>
        <v>67.947260600000007</v>
      </c>
      <c r="M22" s="36">
        <f t="shared" si="1"/>
        <v>43.438999999999993</v>
      </c>
      <c r="N22" s="35"/>
    </row>
    <row r="23" spans="1:14" ht="30.6" customHeight="1" x14ac:dyDescent="0.3">
      <c r="A23" s="89" t="s">
        <v>110</v>
      </c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1"/>
    </row>
    <row r="24" spans="1:14" ht="16.2" x14ac:dyDescent="0.35">
      <c r="A24" s="15" t="s">
        <v>120</v>
      </c>
      <c r="B24" s="29">
        <v>100</v>
      </c>
      <c r="C24" s="29">
        <v>350</v>
      </c>
      <c r="D24" s="30">
        <v>7</v>
      </c>
      <c r="E24" s="30">
        <v>8</v>
      </c>
      <c r="F24" s="30">
        <v>56</v>
      </c>
      <c r="G24" s="30">
        <v>0.06</v>
      </c>
      <c r="H24" s="30">
        <v>1.17</v>
      </c>
      <c r="I24" s="30">
        <v>54.8</v>
      </c>
      <c r="J24" s="30">
        <v>130.66999999999999</v>
      </c>
      <c r="K24" s="30">
        <v>157.44</v>
      </c>
      <c r="L24" s="30">
        <v>36.46</v>
      </c>
      <c r="M24" s="30">
        <v>0.6</v>
      </c>
      <c r="N24" s="29">
        <v>1</v>
      </c>
    </row>
    <row r="25" spans="1:14" ht="16.2" x14ac:dyDescent="0.35">
      <c r="A25" s="38" t="s">
        <v>33</v>
      </c>
      <c r="B25" s="39" t="s">
        <v>74</v>
      </c>
      <c r="C25" s="39">
        <v>55</v>
      </c>
      <c r="D25" s="45">
        <v>0.06</v>
      </c>
      <c r="E25" s="45">
        <v>0.02</v>
      </c>
      <c r="F25" s="45">
        <v>9.98</v>
      </c>
      <c r="G25" s="45">
        <v>0</v>
      </c>
      <c r="H25" s="45">
        <v>0.03</v>
      </c>
      <c r="I25" s="45">
        <v>0</v>
      </c>
      <c r="J25" s="45">
        <v>0.3</v>
      </c>
      <c r="K25" s="45">
        <v>2</v>
      </c>
      <c r="L25" s="45">
        <v>1</v>
      </c>
      <c r="M25" s="45">
        <v>0.03</v>
      </c>
      <c r="N25" s="43">
        <v>376</v>
      </c>
    </row>
    <row r="26" spans="1:14" x14ac:dyDescent="0.3">
      <c r="A26" s="7" t="s">
        <v>10</v>
      </c>
      <c r="B26" s="11">
        <f>SUM(B24:B25)</f>
        <v>100</v>
      </c>
      <c r="C26" s="11">
        <f t="shared" ref="C26:M26" si="2">SUM(C24:C25)</f>
        <v>405</v>
      </c>
      <c r="D26" s="36">
        <f>SUM(D24:D25)</f>
        <v>7.06</v>
      </c>
      <c r="E26" s="36">
        <f t="shared" si="2"/>
        <v>8.02</v>
      </c>
      <c r="F26" s="36">
        <f t="shared" si="2"/>
        <v>65.98</v>
      </c>
      <c r="G26" s="36">
        <f t="shared" si="2"/>
        <v>0.06</v>
      </c>
      <c r="H26" s="36">
        <f t="shared" si="2"/>
        <v>1.2</v>
      </c>
      <c r="I26" s="36">
        <f t="shared" si="2"/>
        <v>54.8</v>
      </c>
      <c r="J26" s="36">
        <f t="shared" si="2"/>
        <v>130.97</v>
      </c>
      <c r="K26" s="36">
        <f t="shared" si="2"/>
        <v>159.44</v>
      </c>
      <c r="L26" s="36">
        <f t="shared" si="2"/>
        <v>37.46</v>
      </c>
      <c r="M26" s="36">
        <f t="shared" si="2"/>
        <v>0.63</v>
      </c>
      <c r="N26" s="35"/>
    </row>
    <row r="27" spans="1:14" s="2" customFormat="1" x14ac:dyDescent="0.3">
      <c r="A27" s="63" t="s">
        <v>107</v>
      </c>
      <c r="B27" s="64">
        <f>B14+B22+B26</f>
        <v>1625</v>
      </c>
      <c r="C27" s="64">
        <f t="shared" ref="C27:M27" si="3">C14+C22+C26</f>
        <v>1890</v>
      </c>
      <c r="D27" s="65">
        <f t="shared" si="3"/>
        <v>41.102000000000004</v>
      </c>
      <c r="E27" s="65">
        <f t="shared" si="3"/>
        <v>46.5</v>
      </c>
      <c r="F27" s="65">
        <f t="shared" si="3"/>
        <v>251.65600000000001</v>
      </c>
      <c r="G27" s="65">
        <f t="shared" si="3"/>
        <v>0.54440256999999992</v>
      </c>
      <c r="H27" s="65">
        <f t="shared" si="3"/>
        <v>69.003</v>
      </c>
      <c r="I27" s="65">
        <f t="shared" si="3"/>
        <v>193.09800000000001</v>
      </c>
      <c r="J27" s="65">
        <f t="shared" si="3"/>
        <v>415.56514340000001</v>
      </c>
      <c r="K27" s="65">
        <f t="shared" si="3"/>
        <v>588.64514340000005</v>
      </c>
      <c r="L27" s="65">
        <f t="shared" si="3"/>
        <v>162.92726060000001</v>
      </c>
      <c r="M27" s="65">
        <f t="shared" si="3"/>
        <v>46.058999999999997</v>
      </c>
      <c r="N27" s="7"/>
    </row>
  </sheetData>
  <mergeCells count="14">
    <mergeCell ref="A23:N23"/>
    <mergeCell ref="J7:M7"/>
    <mergeCell ref="A9:N9"/>
    <mergeCell ref="A15:N15"/>
    <mergeCell ref="A1:N1"/>
    <mergeCell ref="A2:N2"/>
    <mergeCell ref="A3:N3"/>
    <mergeCell ref="A4:N4"/>
    <mergeCell ref="A5:N5"/>
    <mergeCell ref="A7:A8"/>
    <mergeCell ref="B7:B8"/>
    <mergeCell ref="C7:C8"/>
    <mergeCell ref="D7:F7"/>
    <mergeCell ref="G7:I7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28"/>
  <sheetViews>
    <sheetView tabSelected="1" workbookViewId="0">
      <selection activeCell="D29" sqref="D29"/>
    </sheetView>
  </sheetViews>
  <sheetFormatPr defaultColWidth="8.88671875" defaultRowHeight="15.6" x14ac:dyDescent="0.3"/>
  <cols>
    <col min="1" max="1" width="34.88671875" style="3" customWidth="1"/>
    <col min="2" max="2" width="9.5546875" style="3" bestFit="1" customWidth="1"/>
    <col min="3" max="3" width="10.44140625" style="3" bestFit="1" customWidth="1"/>
    <col min="4" max="5" width="9.21875" style="3" bestFit="1" customWidth="1"/>
    <col min="6" max="6" width="9.33203125" style="3" bestFit="1" customWidth="1"/>
    <col min="7" max="8" width="9.21875" style="3" bestFit="1" customWidth="1"/>
    <col min="9" max="9" width="10.5546875" style="3" bestFit="1" customWidth="1"/>
    <col min="10" max="10" width="9.44140625" bestFit="1" customWidth="1"/>
    <col min="11" max="11" width="9.44140625" style="3" bestFit="1" customWidth="1"/>
    <col min="12" max="12" width="9.6640625" style="3" bestFit="1" customWidth="1"/>
    <col min="13" max="13" width="9.21875" style="3" bestFit="1" customWidth="1"/>
    <col min="14" max="14" width="8.5546875" style="3" bestFit="1" customWidth="1"/>
    <col min="15" max="16384" width="8.88671875" style="3"/>
  </cols>
  <sheetData>
    <row r="1" spans="1:14" s="1" customFormat="1" ht="21" x14ac:dyDescent="0.4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4" s="2" customFormat="1" ht="16.2" x14ac:dyDescent="0.35">
      <c r="A2" s="87" t="s">
        <v>100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</row>
    <row r="3" spans="1:14" s="2" customFormat="1" ht="16.2" x14ac:dyDescent="0.35">
      <c r="A3" s="88" t="s">
        <v>30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</row>
    <row r="4" spans="1:14" s="2" customFormat="1" ht="16.2" x14ac:dyDescent="0.35">
      <c r="A4" s="88" t="s">
        <v>67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</row>
    <row r="5" spans="1:14" s="2" customFormat="1" ht="16.2" x14ac:dyDescent="0.35">
      <c r="A5" s="88" t="s">
        <v>72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</row>
    <row r="6" spans="1:14" x14ac:dyDescent="0.3">
      <c r="J6" s="3"/>
    </row>
    <row r="7" spans="1:14" s="4" customFormat="1" ht="46.8" x14ac:dyDescent="0.3">
      <c r="A7" s="84" t="s">
        <v>4</v>
      </c>
      <c r="B7" s="84" t="s">
        <v>5</v>
      </c>
      <c r="C7" s="84" t="s">
        <v>2</v>
      </c>
      <c r="D7" s="84" t="s">
        <v>1</v>
      </c>
      <c r="E7" s="84"/>
      <c r="F7" s="84"/>
      <c r="G7" s="84" t="s">
        <v>20</v>
      </c>
      <c r="H7" s="84"/>
      <c r="I7" s="84"/>
      <c r="J7" s="84" t="s">
        <v>19</v>
      </c>
      <c r="K7" s="84"/>
      <c r="L7" s="84"/>
      <c r="M7" s="84"/>
      <c r="N7" s="34" t="s">
        <v>3</v>
      </c>
    </row>
    <row r="8" spans="1:14" s="4" customFormat="1" ht="31.2" x14ac:dyDescent="0.3">
      <c r="A8" s="84"/>
      <c r="B8" s="84"/>
      <c r="C8" s="84"/>
      <c r="D8" s="34" t="s">
        <v>6</v>
      </c>
      <c r="E8" s="34" t="s">
        <v>7</v>
      </c>
      <c r="F8" s="34" t="s">
        <v>8</v>
      </c>
      <c r="G8" s="34" t="s">
        <v>16</v>
      </c>
      <c r="H8" s="34" t="s">
        <v>17</v>
      </c>
      <c r="I8" s="34" t="s">
        <v>18</v>
      </c>
      <c r="J8" s="34" t="s">
        <v>21</v>
      </c>
      <c r="K8" s="34" t="s">
        <v>22</v>
      </c>
      <c r="L8" s="34" t="s">
        <v>23</v>
      </c>
      <c r="M8" s="34" t="s">
        <v>24</v>
      </c>
      <c r="N8" s="34"/>
    </row>
    <row r="9" spans="1:14" s="2" customFormat="1" ht="26.4" customHeight="1" x14ac:dyDescent="0.3">
      <c r="A9" s="92" t="s">
        <v>9</v>
      </c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4"/>
    </row>
    <row r="10" spans="1:14" s="72" customFormat="1" ht="16.2" x14ac:dyDescent="0.35">
      <c r="A10" s="38" t="s">
        <v>52</v>
      </c>
      <c r="B10" s="39">
        <v>60</v>
      </c>
      <c r="C10" s="39">
        <v>175</v>
      </c>
      <c r="D10" s="45">
        <v>7.7</v>
      </c>
      <c r="E10" s="45">
        <v>5.3</v>
      </c>
      <c r="F10" s="45">
        <v>24.7</v>
      </c>
      <c r="G10" s="45">
        <v>1E-3</v>
      </c>
      <c r="H10" s="45">
        <v>7.0000000000000007E-2</v>
      </c>
      <c r="I10" s="45">
        <v>40</v>
      </c>
      <c r="J10" s="45">
        <v>2.4</v>
      </c>
      <c r="K10" s="45">
        <v>3</v>
      </c>
      <c r="L10" s="45">
        <v>0</v>
      </c>
      <c r="M10" s="45">
        <v>0.02</v>
      </c>
      <c r="N10" s="39">
        <v>1</v>
      </c>
    </row>
    <row r="11" spans="1:14" s="72" customFormat="1" ht="32.4" x14ac:dyDescent="0.35">
      <c r="A11" s="38" t="s">
        <v>90</v>
      </c>
      <c r="B11" s="39">
        <v>250</v>
      </c>
      <c r="C11" s="39">
        <v>324</v>
      </c>
      <c r="D11" s="45">
        <v>10.17</v>
      </c>
      <c r="E11" s="45">
        <v>11.35</v>
      </c>
      <c r="F11" s="45">
        <v>45.13</v>
      </c>
      <c r="G11" s="45">
        <v>36.106999999999999</v>
      </c>
      <c r="H11" s="45">
        <v>1.58</v>
      </c>
      <c r="I11" s="45">
        <v>14.8</v>
      </c>
      <c r="J11" s="60">
        <v>156.55000000000001</v>
      </c>
      <c r="K11" s="45">
        <v>261.86</v>
      </c>
      <c r="L11" s="45">
        <v>72.05</v>
      </c>
      <c r="M11" s="45">
        <v>2.1</v>
      </c>
      <c r="N11" s="39">
        <v>173</v>
      </c>
    </row>
    <row r="12" spans="1:14" s="72" customFormat="1" ht="16.2" x14ac:dyDescent="0.3">
      <c r="A12" s="40" t="s">
        <v>91</v>
      </c>
      <c r="B12" s="41">
        <v>40</v>
      </c>
      <c r="C12" s="39">
        <v>61</v>
      </c>
      <c r="D12" s="44">
        <v>0.52</v>
      </c>
      <c r="E12" s="45">
        <v>0.52</v>
      </c>
      <c r="F12" s="45">
        <v>12.74</v>
      </c>
      <c r="G12" s="45">
        <v>4.3999999999999997E-2</v>
      </c>
      <c r="H12" s="45">
        <v>13</v>
      </c>
      <c r="I12" s="45">
        <v>0</v>
      </c>
      <c r="J12" s="45">
        <v>37.4</v>
      </c>
      <c r="K12" s="45">
        <v>25.3</v>
      </c>
      <c r="L12" s="45">
        <v>14.3</v>
      </c>
      <c r="M12" s="45">
        <v>0.33</v>
      </c>
      <c r="N12" s="39">
        <v>338</v>
      </c>
    </row>
    <row r="13" spans="1:14" s="72" customFormat="1" ht="16.2" x14ac:dyDescent="0.3">
      <c r="A13" s="40" t="s">
        <v>70</v>
      </c>
      <c r="B13" s="41">
        <v>200</v>
      </c>
      <c r="C13" s="39">
        <v>119</v>
      </c>
      <c r="D13" s="45">
        <v>4.0780000000000003</v>
      </c>
      <c r="E13" s="45">
        <v>3.544</v>
      </c>
      <c r="F13" s="45">
        <v>17.577999999999999</v>
      </c>
      <c r="G13" s="45">
        <v>5.6000000000000001E-2</v>
      </c>
      <c r="H13" s="45">
        <v>1.5880000000000001</v>
      </c>
      <c r="I13" s="45">
        <v>24.4</v>
      </c>
      <c r="J13" s="45">
        <v>128.78</v>
      </c>
      <c r="K13" s="45">
        <v>124.56</v>
      </c>
      <c r="L13" s="45">
        <v>21.34</v>
      </c>
      <c r="M13" s="45">
        <v>0.47799999999999998</v>
      </c>
      <c r="N13" s="39">
        <v>416</v>
      </c>
    </row>
    <row r="14" spans="1:14" s="72" customFormat="1" x14ac:dyDescent="0.3">
      <c r="A14" s="77" t="s">
        <v>10</v>
      </c>
      <c r="B14" s="73">
        <f>SUM(B10:B13)</f>
        <v>550</v>
      </c>
      <c r="C14" s="73">
        <f t="shared" ref="C14:M14" si="0">SUM(C10:C13)</f>
        <v>679</v>
      </c>
      <c r="D14" s="75">
        <f t="shared" si="0"/>
        <v>22.468</v>
      </c>
      <c r="E14" s="75">
        <f t="shared" si="0"/>
        <v>20.713999999999999</v>
      </c>
      <c r="F14" s="75">
        <f t="shared" si="0"/>
        <v>100.148</v>
      </c>
      <c r="G14" s="75">
        <f t="shared" si="0"/>
        <v>36.207999999999991</v>
      </c>
      <c r="H14" s="75">
        <f t="shared" si="0"/>
        <v>16.238</v>
      </c>
      <c r="I14" s="75">
        <f t="shared" si="0"/>
        <v>79.199999999999989</v>
      </c>
      <c r="J14" s="75">
        <f t="shared" si="0"/>
        <v>325.13</v>
      </c>
      <c r="K14" s="75">
        <f t="shared" si="0"/>
        <v>414.72</v>
      </c>
      <c r="L14" s="75">
        <f t="shared" si="0"/>
        <v>107.69</v>
      </c>
      <c r="M14" s="75">
        <f t="shared" si="0"/>
        <v>2.9279999999999999</v>
      </c>
      <c r="N14" s="74"/>
    </row>
    <row r="15" spans="1:14" ht="27" customHeight="1" x14ac:dyDescent="0.3">
      <c r="A15" s="89" t="s">
        <v>11</v>
      </c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1"/>
    </row>
    <row r="16" spans="1:14" ht="36.75" customHeight="1" x14ac:dyDescent="0.35">
      <c r="A16" s="38" t="s">
        <v>76</v>
      </c>
      <c r="B16" s="47">
        <v>100</v>
      </c>
      <c r="C16" s="48">
        <v>70.013999999999996</v>
      </c>
      <c r="D16" s="55">
        <v>0.96685999999999994</v>
      </c>
      <c r="E16" s="55">
        <v>6.1345600000000005</v>
      </c>
      <c r="F16" s="55">
        <v>3.0672800000000002</v>
      </c>
      <c r="G16" s="55">
        <v>3.3340000000000002E-2</v>
      </c>
      <c r="H16" s="55">
        <v>19.103820000000002</v>
      </c>
      <c r="I16" s="55">
        <v>0</v>
      </c>
      <c r="J16" s="55">
        <v>26.772019999999998</v>
      </c>
      <c r="K16" s="55">
        <v>0</v>
      </c>
      <c r="L16" s="55">
        <v>0</v>
      </c>
      <c r="M16" s="55">
        <v>0.76682000000000006</v>
      </c>
      <c r="N16" s="48">
        <v>15</v>
      </c>
    </row>
    <row r="17" spans="1:14" ht="44.25" customHeight="1" x14ac:dyDescent="0.3">
      <c r="A17" s="40" t="s">
        <v>82</v>
      </c>
      <c r="B17" s="41">
        <v>250</v>
      </c>
      <c r="C17" s="42">
        <v>163</v>
      </c>
      <c r="D17" s="55">
        <v>5.49</v>
      </c>
      <c r="E17" s="56">
        <v>5.27</v>
      </c>
      <c r="F17" s="56">
        <v>16.53</v>
      </c>
      <c r="G17" s="56">
        <v>0.152</v>
      </c>
      <c r="H17" s="56">
        <v>5.82</v>
      </c>
      <c r="I17" s="56">
        <v>0</v>
      </c>
      <c r="J17" s="56">
        <v>41.033000000000001</v>
      </c>
      <c r="K17" s="56">
        <v>83.605999999999995</v>
      </c>
      <c r="L17" s="56">
        <v>33.871000000000002</v>
      </c>
      <c r="M17" s="56">
        <v>1.2569999999999999</v>
      </c>
      <c r="N17" s="41">
        <v>102</v>
      </c>
    </row>
    <row r="18" spans="1:14" ht="18.75" customHeight="1" x14ac:dyDescent="0.3">
      <c r="A18" s="19" t="s">
        <v>92</v>
      </c>
      <c r="B18" s="34">
        <v>100</v>
      </c>
      <c r="C18" s="10">
        <v>500</v>
      </c>
      <c r="D18" s="6">
        <v>20.23</v>
      </c>
      <c r="E18" s="6">
        <v>25.16</v>
      </c>
      <c r="F18" s="6">
        <v>45.96</v>
      </c>
      <c r="G18" s="6">
        <v>4.3999999999999997E-2</v>
      </c>
      <c r="H18" s="6">
        <v>1.6</v>
      </c>
      <c r="I18" s="6">
        <v>29.091000000000001</v>
      </c>
      <c r="J18" s="6">
        <v>9.3239999999999998</v>
      </c>
      <c r="K18" s="6">
        <v>123.462</v>
      </c>
      <c r="L18" s="6">
        <v>22.254999999999999</v>
      </c>
      <c r="M18" s="6">
        <v>1.964</v>
      </c>
      <c r="N18" s="5">
        <v>291</v>
      </c>
    </row>
    <row r="19" spans="1:14" ht="30.75" customHeight="1" x14ac:dyDescent="0.3">
      <c r="A19" s="76" t="s">
        <v>27</v>
      </c>
      <c r="B19" s="34">
        <v>150</v>
      </c>
      <c r="C19" s="10"/>
      <c r="D19" s="6"/>
      <c r="E19" s="6"/>
      <c r="F19" s="6"/>
      <c r="G19" s="6"/>
      <c r="H19" s="6"/>
      <c r="I19" s="6"/>
      <c r="J19" s="6"/>
      <c r="K19" s="6"/>
      <c r="L19" s="6"/>
      <c r="M19" s="6"/>
      <c r="N19" s="5"/>
    </row>
    <row r="20" spans="1:14" ht="17.25" customHeight="1" x14ac:dyDescent="0.35">
      <c r="A20" s="13" t="s">
        <v>43</v>
      </c>
      <c r="B20" s="5">
        <v>200</v>
      </c>
      <c r="C20" s="5">
        <v>66</v>
      </c>
      <c r="D20" s="6">
        <v>0.33</v>
      </c>
      <c r="E20" s="6">
        <v>4.4999999999999998E-2</v>
      </c>
      <c r="F20" s="6">
        <v>16</v>
      </c>
      <c r="G20" s="6">
        <v>1.2E-2</v>
      </c>
      <c r="H20" s="6">
        <v>0.72599999999999998</v>
      </c>
      <c r="I20" s="6">
        <v>0</v>
      </c>
      <c r="J20" s="6">
        <v>32.479999999999997</v>
      </c>
      <c r="K20" s="6">
        <v>23.44</v>
      </c>
      <c r="L20" s="6">
        <v>17.46</v>
      </c>
      <c r="M20" s="6">
        <v>0.69799999999999995</v>
      </c>
      <c r="N20" s="5">
        <v>349</v>
      </c>
    </row>
    <row r="21" spans="1:14" ht="16.2" x14ac:dyDescent="0.35">
      <c r="A21" s="13" t="s">
        <v>15</v>
      </c>
      <c r="B21" s="34">
        <v>30</v>
      </c>
      <c r="C21" s="12">
        <v>118</v>
      </c>
      <c r="D21" s="16">
        <v>3.8</v>
      </c>
      <c r="E21" s="16">
        <v>0.4</v>
      </c>
      <c r="F21" s="16">
        <v>24.6</v>
      </c>
      <c r="G21" s="16">
        <v>0.05</v>
      </c>
      <c r="H21" s="16">
        <v>0</v>
      </c>
      <c r="I21" s="16">
        <v>0</v>
      </c>
      <c r="J21" s="16">
        <v>10.8</v>
      </c>
      <c r="K21" s="16">
        <v>37</v>
      </c>
      <c r="L21" s="16">
        <v>7</v>
      </c>
      <c r="M21" s="16">
        <v>0.55000000000000004</v>
      </c>
      <c r="N21" s="34">
        <v>0</v>
      </c>
    </row>
    <row r="22" spans="1:14" ht="16.2" x14ac:dyDescent="0.35">
      <c r="A22" s="13" t="s">
        <v>14</v>
      </c>
      <c r="B22" s="5">
        <v>35</v>
      </c>
      <c r="C22" s="10">
        <v>80</v>
      </c>
      <c r="D22" s="6">
        <v>2.54</v>
      </c>
      <c r="E22" s="6">
        <v>0.6</v>
      </c>
      <c r="F22" s="6">
        <v>13.76</v>
      </c>
      <c r="G22" s="6">
        <v>0.12</v>
      </c>
      <c r="H22" s="6">
        <v>0.14000000000000001</v>
      </c>
      <c r="I22" s="6">
        <v>0</v>
      </c>
      <c r="J22" s="6">
        <v>21.9</v>
      </c>
      <c r="K22" s="6">
        <v>37.5</v>
      </c>
      <c r="L22" s="6">
        <v>12</v>
      </c>
      <c r="M22" s="6">
        <v>0.8</v>
      </c>
      <c r="N22" s="5">
        <v>2</v>
      </c>
    </row>
    <row r="23" spans="1:14" s="2" customFormat="1" x14ac:dyDescent="0.3">
      <c r="A23" s="7" t="s">
        <v>10</v>
      </c>
      <c r="B23" s="35">
        <f>SUM(B16:B22)</f>
        <v>865</v>
      </c>
      <c r="C23" s="11">
        <f t="shared" ref="C23:M23" si="1">SUM(C16:C22)</f>
        <v>997.01400000000001</v>
      </c>
      <c r="D23" s="36">
        <f t="shared" si="1"/>
        <v>33.356859999999998</v>
      </c>
      <c r="E23" s="36">
        <f t="shared" si="1"/>
        <v>37.609560000000002</v>
      </c>
      <c r="F23" s="36">
        <f t="shared" si="1"/>
        <v>119.91728000000002</v>
      </c>
      <c r="G23" s="36">
        <f t="shared" si="1"/>
        <v>0.41133999999999998</v>
      </c>
      <c r="H23" s="36">
        <f t="shared" si="1"/>
        <v>27.389820000000004</v>
      </c>
      <c r="I23" s="36">
        <f t="shared" si="1"/>
        <v>29.091000000000001</v>
      </c>
      <c r="J23" s="36">
        <f t="shared" si="1"/>
        <v>142.30901999999998</v>
      </c>
      <c r="K23" s="36">
        <f t="shared" si="1"/>
        <v>305.00799999999998</v>
      </c>
      <c r="L23" s="36">
        <f t="shared" si="1"/>
        <v>92.586000000000013</v>
      </c>
      <c r="M23" s="36">
        <f t="shared" si="1"/>
        <v>6.0358199999999993</v>
      </c>
      <c r="N23" s="35"/>
    </row>
    <row r="24" spans="1:14" ht="25.2" customHeight="1" x14ac:dyDescent="0.3">
      <c r="A24" s="89" t="s">
        <v>110</v>
      </c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1"/>
    </row>
    <row r="25" spans="1:14" ht="19.5" customHeight="1" x14ac:dyDescent="0.3">
      <c r="A25" s="19" t="s">
        <v>114</v>
      </c>
      <c r="B25" s="34">
        <v>100</v>
      </c>
      <c r="C25" s="10">
        <v>320</v>
      </c>
      <c r="D25" s="6">
        <v>6.6</v>
      </c>
      <c r="E25" s="6">
        <v>14.36</v>
      </c>
      <c r="F25" s="6">
        <v>41.13</v>
      </c>
      <c r="G25" s="6">
        <v>4.3999999999999997E-2</v>
      </c>
      <c r="H25" s="6">
        <v>0.04</v>
      </c>
      <c r="I25" s="6">
        <v>29.091000000000001</v>
      </c>
      <c r="J25" s="6">
        <v>9.3239999999999998</v>
      </c>
      <c r="K25" s="6">
        <v>123.462</v>
      </c>
      <c r="L25" s="6">
        <v>22.254999999999999</v>
      </c>
      <c r="M25" s="6">
        <v>1.964</v>
      </c>
      <c r="N25" s="5">
        <v>426</v>
      </c>
    </row>
    <row r="26" spans="1:14" ht="17.25" customHeight="1" x14ac:dyDescent="0.35">
      <c r="A26" s="13" t="s">
        <v>121</v>
      </c>
      <c r="B26" s="5">
        <v>200</v>
      </c>
      <c r="C26" s="5">
        <v>133</v>
      </c>
      <c r="D26" s="6">
        <v>0.66</v>
      </c>
      <c r="E26" s="6">
        <v>0.09</v>
      </c>
      <c r="F26" s="6">
        <v>32.01</v>
      </c>
      <c r="G26" s="6">
        <v>1.2E-2</v>
      </c>
      <c r="H26" s="6">
        <v>0.73</v>
      </c>
      <c r="I26" s="6">
        <v>0</v>
      </c>
      <c r="J26" s="6">
        <v>32.479999999999997</v>
      </c>
      <c r="K26" s="6">
        <v>23.44</v>
      </c>
      <c r="L26" s="6">
        <v>17.46</v>
      </c>
      <c r="M26" s="6">
        <v>0.7</v>
      </c>
      <c r="N26" s="5">
        <v>349</v>
      </c>
    </row>
    <row r="27" spans="1:14" s="2" customFormat="1" ht="16.2" x14ac:dyDescent="0.35">
      <c r="A27" s="13" t="s">
        <v>10</v>
      </c>
      <c r="B27" s="35">
        <f>SUM(B25:B26)</f>
        <v>300</v>
      </c>
      <c r="C27" s="35">
        <f t="shared" ref="C27:M27" si="2">SUM(C25:C26)</f>
        <v>453</v>
      </c>
      <c r="D27" s="36">
        <f t="shared" si="2"/>
        <v>7.26</v>
      </c>
      <c r="E27" s="36">
        <f t="shared" si="2"/>
        <v>14.45</v>
      </c>
      <c r="F27" s="36">
        <f t="shared" si="2"/>
        <v>73.14</v>
      </c>
      <c r="G27" s="36">
        <f t="shared" si="2"/>
        <v>5.5999999999999994E-2</v>
      </c>
      <c r="H27" s="36">
        <f t="shared" si="2"/>
        <v>0.77</v>
      </c>
      <c r="I27" s="36">
        <f t="shared" si="2"/>
        <v>29.091000000000001</v>
      </c>
      <c r="J27" s="36">
        <f t="shared" si="2"/>
        <v>41.803999999999995</v>
      </c>
      <c r="K27" s="36">
        <f t="shared" si="2"/>
        <v>146.90200000000002</v>
      </c>
      <c r="L27" s="36">
        <f t="shared" si="2"/>
        <v>39.715000000000003</v>
      </c>
      <c r="M27" s="36">
        <f t="shared" si="2"/>
        <v>2.6639999999999997</v>
      </c>
      <c r="N27" s="35"/>
    </row>
    <row r="28" spans="1:14" s="2" customFormat="1" x14ac:dyDescent="0.3">
      <c r="A28" s="63" t="s">
        <v>107</v>
      </c>
      <c r="B28" s="64">
        <f>SUM(B14+B23+B27)</f>
        <v>1715</v>
      </c>
      <c r="C28" s="64">
        <f t="shared" ref="C28:M28" si="3">SUM(C14+C23+C27)</f>
        <v>2129.0140000000001</v>
      </c>
      <c r="D28" s="65">
        <f t="shared" si="3"/>
        <v>63.084859999999999</v>
      </c>
      <c r="E28" s="65">
        <f t="shared" si="3"/>
        <v>72.773560000000003</v>
      </c>
      <c r="F28" s="65">
        <f t="shared" si="3"/>
        <v>293.20528000000002</v>
      </c>
      <c r="G28" s="65">
        <f t="shared" si="3"/>
        <v>36.675339999999991</v>
      </c>
      <c r="H28" s="65">
        <f t="shared" si="3"/>
        <v>44.397820000000003</v>
      </c>
      <c r="I28" s="65">
        <f t="shared" si="3"/>
        <v>137.38200000000001</v>
      </c>
      <c r="J28" s="65">
        <f t="shared" si="3"/>
        <v>509.24301999999994</v>
      </c>
      <c r="K28" s="65">
        <f t="shared" si="3"/>
        <v>866.63000000000011</v>
      </c>
      <c r="L28" s="65">
        <f t="shared" si="3"/>
        <v>239.99100000000001</v>
      </c>
      <c r="M28" s="65">
        <f t="shared" si="3"/>
        <v>11.627819999999998</v>
      </c>
      <c r="N28" s="7"/>
    </row>
  </sheetData>
  <mergeCells count="14">
    <mergeCell ref="A24:N24"/>
    <mergeCell ref="A15:N15"/>
    <mergeCell ref="J7:M7"/>
    <mergeCell ref="A9:N9"/>
    <mergeCell ref="A1:N1"/>
    <mergeCell ref="A2:N2"/>
    <mergeCell ref="A3:N3"/>
    <mergeCell ref="A4:N4"/>
    <mergeCell ref="A5:N5"/>
    <mergeCell ref="A7:A8"/>
    <mergeCell ref="B7:B8"/>
    <mergeCell ref="C7:C8"/>
    <mergeCell ref="D7:F7"/>
    <mergeCell ref="G7:I7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28"/>
  <sheetViews>
    <sheetView topLeftCell="A11" workbookViewId="0">
      <selection activeCell="C17" sqref="C17"/>
    </sheetView>
  </sheetViews>
  <sheetFormatPr defaultColWidth="8.88671875" defaultRowHeight="15.6" x14ac:dyDescent="0.3"/>
  <cols>
    <col min="1" max="1" width="36.109375" style="3" bestFit="1" customWidth="1"/>
    <col min="2" max="2" width="8.88671875" style="3"/>
    <col min="3" max="3" width="9.5546875" style="3" bestFit="1" customWidth="1"/>
    <col min="4" max="9" width="8.88671875" style="3"/>
    <col min="11" max="12" width="9.33203125" style="3" bestFit="1" customWidth="1"/>
    <col min="13" max="13" width="9.5546875" style="3" bestFit="1" customWidth="1"/>
    <col min="14" max="14" width="8.5546875" style="3" bestFit="1" customWidth="1"/>
    <col min="15" max="16384" width="8.88671875" style="3"/>
  </cols>
  <sheetData>
    <row r="1" spans="1:14" s="1" customFormat="1" ht="21" x14ac:dyDescent="0.4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4" s="2" customFormat="1" ht="16.2" x14ac:dyDescent="0.35">
      <c r="A2" s="87" t="s">
        <v>36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</row>
    <row r="3" spans="1:14" s="2" customFormat="1" ht="16.2" x14ac:dyDescent="0.35">
      <c r="A3" s="88" t="s">
        <v>30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</row>
    <row r="4" spans="1:14" s="2" customFormat="1" ht="16.2" x14ac:dyDescent="0.35">
      <c r="A4" s="88" t="s">
        <v>67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</row>
    <row r="5" spans="1:14" s="2" customFormat="1" ht="20.25" customHeight="1" x14ac:dyDescent="0.35">
      <c r="A5" s="88" t="s">
        <v>72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</row>
    <row r="6" spans="1:14" x14ac:dyDescent="0.3">
      <c r="J6" s="3"/>
    </row>
    <row r="7" spans="1:14" s="4" customFormat="1" ht="46.8" x14ac:dyDescent="0.3">
      <c r="A7" s="84" t="s">
        <v>4</v>
      </c>
      <c r="B7" s="84" t="s">
        <v>5</v>
      </c>
      <c r="C7" s="84" t="s">
        <v>2</v>
      </c>
      <c r="D7" s="84" t="s">
        <v>1</v>
      </c>
      <c r="E7" s="84"/>
      <c r="F7" s="84"/>
      <c r="G7" s="84" t="s">
        <v>20</v>
      </c>
      <c r="H7" s="84"/>
      <c r="I7" s="84"/>
      <c r="J7" s="84" t="s">
        <v>19</v>
      </c>
      <c r="K7" s="84"/>
      <c r="L7" s="84"/>
      <c r="M7" s="84"/>
      <c r="N7" s="34" t="s">
        <v>3</v>
      </c>
    </row>
    <row r="8" spans="1:14" s="4" customFormat="1" ht="18" customHeight="1" x14ac:dyDescent="0.3">
      <c r="A8" s="84"/>
      <c r="B8" s="84"/>
      <c r="C8" s="84"/>
      <c r="D8" s="34" t="s">
        <v>6</v>
      </c>
      <c r="E8" s="34" t="s">
        <v>7</v>
      </c>
      <c r="F8" s="34" t="s">
        <v>8</v>
      </c>
      <c r="G8" s="34" t="s">
        <v>16</v>
      </c>
      <c r="H8" s="34" t="s">
        <v>17</v>
      </c>
      <c r="I8" s="34" t="s">
        <v>18</v>
      </c>
      <c r="J8" s="34" t="s">
        <v>21</v>
      </c>
      <c r="K8" s="34" t="s">
        <v>22</v>
      </c>
      <c r="L8" s="34" t="s">
        <v>23</v>
      </c>
      <c r="M8" s="34" t="s">
        <v>24</v>
      </c>
      <c r="N8" s="34"/>
    </row>
    <row r="9" spans="1:14" s="2" customFormat="1" ht="27.6" customHeight="1" x14ac:dyDescent="0.3">
      <c r="A9" s="89" t="s">
        <v>9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1"/>
    </row>
    <row r="10" spans="1:14" ht="18.75" customHeight="1" x14ac:dyDescent="0.35">
      <c r="A10" s="13" t="s">
        <v>48</v>
      </c>
      <c r="B10" s="5">
        <v>60</v>
      </c>
      <c r="C10" s="5">
        <v>181</v>
      </c>
      <c r="D10" s="6">
        <v>3.86</v>
      </c>
      <c r="E10" s="6">
        <v>8</v>
      </c>
      <c r="F10" s="6">
        <v>25</v>
      </c>
      <c r="G10" s="6">
        <v>1E-3</v>
      </c>
      <c r="H10" s="6">
        <v>0</v>
      </c>
      <c r="I10" s="6">
        <v>40</v>
      </c>
      <c r="J10" s="6">
        <v>2.4</v>
      </c>
      <c r="K10" s="6">
        <v>3</v>
      </c>
      <c r="L10" s="6">
        <v>0</v>
      </c>
      <c r="M10" s="6">
        <v>0.02</v>
      </c>
      <c r="N10" s="5">
        <v>1</v>
      </c>
    </row>
    <row r="11" spans="1:14" ht="22.5" customHeight="1" x14ac:dyDescent="0.35">
      <c r="A11" s="13" t="s">
        <v>32</v>
      </c>
      <c r="B11" s="5">
        <v>250</v>
      </c>
      <c r="C11" s="5">
        <v>412</v>
      </c>
      <c r="D11" s="6">
        <v>13.347</v>
      </c>
      <c r="E11" s="6">
        <v>10.956</v>
      </c>
      <c r="F11" s="6">
        <v>73.13</v>
      </c>
      <c r="G11" s="6">
        <v>0.04</v>
      </c>
      <c r="H11" s="6">
        <v>0.11700000000000001</v>
      </c>
      <c r="I11" s="6">
        <v>55.713999999999999</v>
      </c>
      <c r="J11" s="6">
        <v>53.886000000000003</v>
      </c>
      <c r="K11" s="6">
        <v>123.971</v>
      </c>
      <c r="L11" s="6">
        <v>26.443000000000001</v>
      </c>
      <c r="M11" s="6">
        <v>0.82899999999999996</v>
      </c>
      <c r="N11" s="5">
        <v>174</v>
      </c>
    </row>
    <row r="12" spans="1:14" ht="16.2" x14ac:dyDescent="0.35">
      <c r="A12" s="13" t="s">
        <v>41</v>
      </c>
      <c r="B12" s="5">
        <v>30</v>
      </c>
      <c r="C12" s="5">
        <v>74</v>
      </c>
      <c r="D12" s="6">
        <v>2.16</v>
      </c>
      <c r="E12" s="6">
        <v>2.5499999999999998</v>
      </c>
      <c r="F12" s="6">
        <v>16.649999999999999</v>
      </c>
      <c r="G12" s="6">
        <v>0.01</v>
      </c>
      <c r="H12" s="6">
        <v>0.3</v>
      </c>
      <c r="I12" s="6">
        <v>12.7</v>
      </c>
      <c r="J12" s="6">
        <v>93</v>
      </c>
      <c r="K12" s="6">
        <v>65</v>
      </c>
      <c r="L12" s="6">
        <v>10.3</v>
      </c>
      <c r="M12" s="6">
        <v>0.06</v>
      </c>
      <c r="N12" s="5">
        <v>0</v>
      </c>
    </row>
    <row r="13" spans="1:14" ht="30" customHeight="1" x14ac:dyDescent="0.35">
      <c r="A13" s="38" t="s">
        <v>81</v>
      </c>
      <c r="B13" s="41">
        <v>217</v>
      </c>
      <c r="C13" s="41">
        <v>42</v>
      </c>
      <c r="D13" s="56">
        <v>0.2</v>
      </c>
      <c r="E13" s="56">
        <v>0</v>
      </c>
      <c r="F13" s="56">
        <v>13.6</v>
      </c>
      <c r="G13" s="56">
        <v>0.01</v>
      </c>
      <c r="H13" s="56">
        <v>3.67</v>
      </c>
      <c r="I13" s="56">
        <v>0.01</v>
      </c>
      <c r="J13" s="56">
        <v>112.55</v>
      </c>
      <c r="K13" s="56">
        <v>185.54</v>
      </c>
      <c r="L13" s="56">
        <v>99.08</v>
      </c>
      <c r="M13" s="56">
        <v>18.420000000000002</v>
      </c>
      <c r="N13" s="41">
        <v>376</v>
      </c>
    </row>
    <row r="14" spans="1:14" s="2" customFormat="1" x14ac:dyDescent="0.3">
      <c r="A14" s="7" t="s">
        <v>10</v>
      </c>
      <c r="B14" s="35">
        <f>SUM(B10:B13)</f>
        <v>557</v>
      </c>
      <c r="C14" s="32">
        <v>709</v>
      </c>
      <c r="D14" s="36">
        <f t="shared" ref="D14:L14" si="0">SUM(D10:D13)</f>
        <v>19.567</v>
      </c>
      <c r="E14" s="36">
        <f t="shared" si="0"/>
        <v>21.506</v>
      </c>
      <c r="F14" s="36">
        <f t="shared" si="0"/>
        <v>128.38</v>
      </c>
      <c r="G14" s="36">
        <f t="shared" si="0"/>
        <v>6.1000000000000006E-2</v>
      </c>
      <c r="H14" s="36">
        <f t="shared" si="0"/>
        <v>4.0869999999999997</v>
      </c>
      <c r="I14" s="36">
        <f t="shared" si="0"/>
        <v>108.42400000000001</v>
      </c>
      <c r="J14" s="36">
        <f t="shared" si="0"/>
        <v>261.83600000000001</v>
      </c>
      <c r="K14" s="36">
        <f t="shared" si="0"/>
        <v>377.51099999999997</v>
      </c>
      <c r="L14" s="36">
        <f t="shared" si="0"/>
        <v>135.82300000000001</v>
      </c>
      <c r="M14" s="36">
        <v>7.37</v>
      </c>
      <c r="N14" s="35"/>
    </row>
    <row r="15" spans="1:14" ht="30" customHeight="1" x14ac:dyDescent="0.3">
      <c r="A15" s="89" t="s">
        <v>11</v>
      </c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1"/>
    </row>
    <row r="16" spans="1:14" ht="16.2" x14ac:dyDescent="0.3">
      <c r="A16" s="19" t="s">
        <v>31</v>
      </c>
      <c r="B16" s="34">
        <v>100</v>
      </c>
      <c r="C16" s="12">
        <v>93</v>
      </c>
      <c r="D16" s="16">
        <v>1.4</v>
      </c>
      <c r="E16" s="16">
        <v>6.0119999999999996</v>
      </c>
      <c r="F16" s="16">
        <v>8.26</v>
      </c>
      <c r="G16" s="16">
        <v>8.9999999999999993E-3</v>
      </c>
      <c r="H16" s="16">
        <v>6.5</v>
      </c>
      <c r="I16" s="16">
        <v>0</v>
      </c>
      <c r="J16" s="16">
        <v>17.731999999999999</v>
      </c>
      <c r="K16" s="16">
        <v>20.315999999999999</v>
      </c>
      <c r="L16" s="16">
        <v>10.348000000000001</v>
      </c>
      <c r="M16" s="16">
        <v>0.66200000000000003</v>
      </c>
      <c r="N16" s="34">
        <v>52</v>
      </c>
    </row>
    <row r="17" spans="1:14" s="2" customFormat="1" ht="16.2" x14ac:dyDescent="0.35">
      <c r="A17" s="13" t="s">
        <v>109</v>
      </c>
      <c r="B17" s="10">
        <v>250</v>
      </c>
      <c r="C17" s="10">
        <v>90</v>
      </c>
      <c r="D17" s="24">
        <v>1.59</v>
      </c>
      <c r="E17" s="6">
        <v>4.99</v>
      </c>
      <c r="F17" s="6">
        <v>9.18</v>
      </c>
      <c r="G17" s="6">
        <v>0.152</v>
      </c>
      <c r="H17" s="6">
        <v>10.375</v>
      </c>
      <c r="I17" s="6">
        <v>0</v>
      </c>
      <c r="J17" s="6">
        <v>41.033000000000001</v>
      </c>
      <c r="K17" s="6">
        <v>83.605999999999995</v>
      </c>
      <c r="L17" s="6">
        <v>33.871000000000002</v>
      </c>
      <c r="M17" s="6">
        <v>1.2569999999999999</v>
      </c>
      <c r="N17" s="10">
        <v>99</v>
      </c>
    </row>
    <row r="18" spans="1:14" s="2" customFormat="1" ht="16.2" x14ac:dyDescent="0.3">
      <c r="A18" s="19" t="s">
        <v>47</v>
      </c>
      <c r="B18" s="34">
        <v>100</v>
      </c>
      <c r="C18" s="34">
        <v>176</v>
      </c>
      <c r="D18" s="20">
        <v>12.59</v>
      </c>
      <c r="E18" s="16">
        <v>12.31</v>
      </c>
      <c r="F18" s="16">
        <v>1.0900000000000001</v>
      </c>
      <c r="G18" s="16">
        <v>0.02</v>
      </c>
      <c r="H18" s="16">
        <v>0.7</v>
      </c>
      <c r="I18" s="16">
        <v>49.1</v>
      </c>
      <c r="J18" s="16">
        <v>83.5</v>
      </c>
      <c r="K18" s="16">
        <v>10.14</v>
      </c>
      <c r="L18" s="16">
        <v>0.95</v>
      </c>
      <c r="M18" s="16">
        <v>2.8</v>
      </c>
      <c r="N18" s="5">
        <v>288</v>
      </c>
    </row>
    <row r="19" spans="1:14" ht="16.2" x14ac:dyDescent="0.3">
      <c r="A19" s="19" t="s">
        <v>54</v>
      </c>
      <c r="B19" s="12">
        <v>150</v>
      </c>
      <c r="C19" s="10">
        <v>242</v>
      </c>
      <c r="D19" s="24">
        <v>16.36</v>
      </c>
      <c r="E19" s="6">
        <v>8.2799999999999994</v>
      </c>
      <c r="F19" s="6">
        <v>42</v>
      </c>
      <c r="G19" s="6">
        <v>0.157</v>
      </c>
      <c r="H19" s="6">
        <v>20.6</v>
      </c>
      <c r="I19" s="6">
        <v>28.571000000000002</v>
      </c>
      <c r="J19" s="6">
        <v>19.513999999999999</v>
      </c>
      <c r="K19" s="6">
        <v>79.7</v>
      </c>
      <c r="L19" s="6">
        <v>29.029</v>
      </c>
      <c r="M19" s="6">
        <v>1.171</v>
      </c>
      <c r="N19" s="10">
        <v>199</v>
      </c>
    </row>
    <row r="20" spans="1:14" ht="16.2" x14ac:dyDescent="0.35">
      <c r="A20" s="13" t="s">
        <v>46</v>
      </c>
      <c r="B20" s="34">
        <v>200</v>
      </c>
      <c r="C20" s="12">
        <v>58</v>
      </c>
      <c r="D20" s="16">
        <v>0.15554000000000001</v>
      </c>
      <c r="E20" s="16">
        <v>0.04</v>
      </c>
      <c r="F20" s="16">
        <v>14.1</v>
      </c>
      <c r="G20" s="16">
        <v>1.3332E-2</v>
      </c>
      <c r="H20" s="16">
        <v>1.35</v>
      </c>
      <c r="I20" s="16">
        <v>0</v>
      </c>
      <c r="J20" s="16">
        <v>7.863658</v>
      </c>
      <c r="K20" s="16">
        <v>4.9939450000000001</v>
      </c>
      <c r="L20" s="16">
        <v>4.0851470000000001</v>
      </c>
      <c r="M20" s="16">
        <v>0.99878900000000004</v>
      </c>
      <c r="N20" s="12">
        <v>342</v>
      </c>
    </row>
    <row r="21" spans="1:14" ht="16.2" x14ac:dyDescent="0.35">
      <c r="A21" s="15" t="s">
        <v>15</v>
      </c>
      <c r="B21" s="12">
        <v>30</v>
      </c>
      <c r="C21" s="12">
        <v>71</v>
      </c>
      <c r="D21" s="16">
        <v>2.2999999999999998</v>
      </c>
      <c r="E21" s="16">
        <v>0.24</v>
      </c>
      <c r="F21" s="16">
        <v>14.7</v>
      </c>
      <c r="G21" s="16">
        <v>0.03</v>
      </c>
      <c r="H21" s="16">
        <v>0</v>
      </c>
      <c r="I21" s="16">
        <v>0</v>
      </c>
      <c r="J21" s="16">
        <v>6.48</v>
      </c>
      <c r="K21" s="16">
        <v>22.2</v>
      </c>
      <c r="L21" s="16">
        <v>4.2</v>
      </c>
      <c r="M21" s="16">
        <v>0.33</v>
      </c>
      <c r="N21" s="12">
        <v>0</v>
      </c>
    </row>
    <row r="22" spans="1:14" ht="16.2" x14ac:dyDescent="0.35">
      <c r="A22" s="13" t="s">
        <v>14</v>
      </c>
      <c r="B22" s="5">
        <v>35</v>
      </c>
      <c r="C22" s="10">
        <v>80</v>
      </c>
      <c r="D22" s="6">
        <v>2.54</v>
      </c>
      <c r="E22" s="6">
        <v>0.6</v>
      </c>
      <c r="F22" s="6">
        <v>13.76</v>
      </c>
      <c r="G22" s="6">
        <v>0.12</v>
      </c>
      <c r="H22" s="6">
        <v>0.14000000000000001</v>
      </c>
      <c r="I22" s="6">
        <v>0</v>
      </c>
      <c r="J22" s="6">
        <v>21.9</v>
      </c>
      <c r="K22" s="6">
        <v>37.5</v>
      </c>
      <c r="L22" s="6">
        <v>12</v>
      </c>
      <c r="M22" s="6">
        <v>0.8</v>
      </c>
      <c r="N22" s="5">
        <v>2</v>
      </c>
    </row>
    <row r="23" spans="1:14" s="2" customFormat="1" x14ac:dyDescent="0.3">
      <c r="A23" s="7" t="s">
        <v>10</v>
      </c>
      <c r="B23" s="35">
        <v>865</v>
      </c>
      <c r="C23" s="32">
        <v>810</v>
      </c>
      <c r="D23" s="36">
        <f t="shared" ref="D23:L23" si="1">SUM(D19:D22)</f>
        <v>21.355539999999998</v>
      </c>
      <c r="E23" s="36">
        <f t="shared" si="1"/>
        <v>9.1599999999999984</v>
      </c>
      <c r="F23" s="36">
        <f t="shared" si="1"/>
        <v>84.56</v>
      </c>
      <c r="G23" s="36">
        <f t="shared" si="1"/>
        <v>0.32033200000000001</v>
      </c>
      <c r="H23" s="36">
        <f t="shared" si="1"/>
        <v>22.090000000000003</v>
      </c>
      <c r="I23" s="36">
        <f t="shared" si="1"/>
        <v>28.571000000000002</v>
      </c>
      <c r="J23" s="36">
        <f t="shared" si="1"/>
        <v>55.757657999999999</v>
      </c>
      <c r="K23" s="36">
        <f t="shared" si="1"/>
        <v>144.393945</v>
      </c>
      <c r="L23" s="36">
        <f t="shared" si="1"/>
        <v>49.314147000000006</v>
      </c>
      <c r="M23" s="36">
        <v>7.37</v>
      </c>
      <c r="N23" s="35"/>
    </row>
    <row r="24" spans="1:14" ht="26.4" customHeight="1" x14ac:dyDescent="0.3">
      <c r="A24" s="89" t="s">
        <v>110</v>
      </c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1"/>
    </row>
    <row r="25" spans="1:14" ht="16.2" x14ac:dyDescent="0.35">
      <c r="A25" s="13" t="s">
        <v>122</v>
      </c>
      <c r="B25" s="34">
        <v>130</v>
      </c>
      <c r="C25" s="34">
        <v>289</v>
      </c>
      <c r="D25" s="16">
        <v>7.2</v>
      </c>
      <c r="E25" s="16">
        <v>13.2</v>
      </c>
      <c r="F25" s="16">
        <v>56</v>
      </c>
      <c r="G25" s="16">
        <v>0</v>
      </c>
      <c r="H25" s="16">
        <v>2.83</v>
      </c>
      <c r="I25" s="16">
        <v>0</v>
      </c>
      <c r="J25" s="16">
        <v>16</v>
      </c>
      <c r="K25" s="16">
        <v>0.02</v>
      </c>
      <c r="L25" s="16">
        <v>6</v>
      </c>
      <c r="M25" s="16">
        <v>0.8</v>
      </c>
      <c r="N25" s="12">
        <v>1</v>
      </c>
    </row>
    <row r="26" spans="1:14" ht="16.2" x14ac:dyDescent="0.35">
      <c r="A26" s="57" t="s">
        <v>112</v>
      </c>
      <c r="B26" s="42">
        <v>200</v>
      </c>
      <c r="C26" s="42">
        <v>92</v>
      </c>
      <c r="D26" s="56">
        <v>1</v>
      </c>
      <c r="E26" s="56">
        <v>0</v>
      </c>
      <c r="F26" s="56">
        <v>25.4</v>
      </c>
      <c r="G26" s="56">
        <v>0.02</v>
      </c>
      <c r="H26" s="56">
        <v>8</v>
      </c>
      <c r="I26" s="56">
        <v>0</v>
      </c>
      <c r="J26" s="56">
        <v>14</v>
      </c>
      <c r="K26" s="56">
        <v>14</v>
      </c>
      <c r="L26" s="56">
        <v>8</v>
      </c>
      <c r="M26" s="56">
        <v>2.8</v>
      </c>
      <c r="N26" s="42">
        <v>342</v>
      </c>
    </row>
    <row r="27" spans="1:14" x14ac:dyDescent="0.3">
      <c r="A27" s="7" t="s">
        <v>10</v>
      </c>
      <c r="B27" s="35">
        <f>SUM(B25:B26)</f>
        <v>330</v>
      </c>
      <c r="C27" s="35">
        <f t="shared" ref="C27:M27" si="2">SUM(C25:C26)</f>
        <v>381</v>
      </c>
      <c r="D27" s="36">
        <f t="shared" si="2"/>
        <v>8.1999999999999993</v>
      </c>
      <c r="E27" s="36">
        <f t="shared" si="2"/>
        <v>13.2</v>
      </c>
      <c r="F27" s="36">
        <f t="shared" si="2"/>
        <v>81.400000000000006</v>
      </c>
      <c r="G27" s="36">
        <f t="shared" si="2"/>
        <v>0.02</v>
      </c>
      <c r="H27" s="36">
        <f t="shared" si="2"/>
        <v>10.83</v>
      </c>
      <c r="I27" s="36">
        <f t="shared" si="2"/>
        <v>0</v>
      </c>
      <c r="J27" s="36">
        <f t="shared" si="2"/>
        <v>30</v>
      </c>
      <c r="K27" s="36">
        <f t="shared" si="2"/>
        <v>14.02</v>
      </c>
      <c r="L27" s="36">
        <f t="shared" si="2"/>
        <v>14</v>
      </c>
      <c r="M27" s="36">
        <f t="shared" si="2"/>
        <v>3.5999999999999996</v>
      </c>
      <c r="N27" s="35"/>
    </row>
    <row r="28" spans="1:14" s="2" customFormat="1" x14ac:dyDescent="0.3">
      <c r="A28" s="63" t="s">
        <v>107</v>
      </c>
      <c r="B28" s="64">
        <f>SUM(B14+B23+B27)</f>
        <v>1752</v>
      </c>
      <c r="C28" s="64">
        <f t="shared" ref="C28:M28" si="3">SUM(C14+C23+C27)</f>
        <v>1900</v>
      </c>
      <c r="D28" s="65">
        <f t="shared" si="3"/>
        <v>49.122540000000001</v>
      </c>
      <c r="E28" s="65">
        <f t="shared" si="3"/>
        <v>43.866</v>
      </c>
      <c r="F28" s="65">
        <f t="shared" si="3"/>
        <v>294.34000000000003</v>
      </c>
      <c r="G28" s="65">
        <f t="shared" si="3"/>
        <v>0.40133200000000002</v>
      </c>
      <c r="H28" s="65">
        <f t="shared" si="3"/>
        <v>37.007000000000005</v>
      </c>
      <c r="I28" s="65">
        <f t="shared" si="3"/>
        <v>136.995</v>
      </c>
      <c r="J28" s="65">
        <f t="shared" si="3"/>
        <v>347.593658</v>
      </c>
      <c r="K28" s="65">
        <f t="shared" si="3"/>
        <v>535.92494499999998</v>
      </c>
      <c r="L28" s="65">
        <f t="shared" si="3"/>
        <v>199.13714700000003</v>
      </c>
      <c r="M28" s="65">
        <f t="shared" si="3"/>
        <v>18.34</v>
      </c>
      <c r="N28" s="7"/>
    </row>
  </sheetData>
  <mergeCells count="14">
    <mergeCell ref="A24:N24"/>
    <mergeCell ref="J7:M7"/>
    <mergeCell ref="A9:N9"/>
    <mergeCell ref="A15:N15"/>
    <mergeCell ref="A1:N1"/>
    <mergeCell ref="A2:N2"/>
    <mergeCell ref="A3:N3"/>
    <mergeCell ref="A4:N4"/>
    <mergeCell ref="A5:N5"/>
    <mergeCell ref="A7:A8"/>
    <mergeCell ref="B7:B8"/>
    <mergeCell ref="C7:C8"/>
    <mergeCell ref="D7:F7"/>
    <mergeCell ref="G7:I7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D23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29"/>
  <sheetViews>
    <sheetView topLeftCell="A14" workbookViewId="0">
      <selection activeCell="G19" sqref="G19"/>
    </sheetView>
  </sheetViews>
  <sheetFormatPr defaultColWidth="8.88671875" defaultRowHeight="15.6" x14ac:dyDescent="0.3"/>
  <cols>
    <col min="1" max="1" width="37.6640625" style="3" customWidth="1"/>
    <col min="2" max="3" width="8.88671875" style="3"/>
    <col min="4" max="6" width="9.33203125" style="3" bestFit="1" customWidth="1"/>
    <col min="7" max="7" width="9" style="3" bestFit="1" customWidth="1"/>
    <col min="8" max="9" width="9.33203125" style="3" bestFit="1" customWidth="1"/>
    <col min="10" max="10" width="10.44140625" bestFit="1" customWidth="1"/>
    <col min="11" max="11" width="10.44140625" style="3" bestFit="1" customWidth="1"/>
    <col min="12" max="12" width="9.44140625" style="3" bestFit="1" customWidth="1"/>
    <col min="13" max="13" width="9.33203125" style="3" bestFit="1" customWidth="1"/>
    <col min="14" max="14" width="8.5546875" style="3" bestFit="1" customWidth="1"/>
    <col min="15" max="16384" width="8.88671875" style="3"/>
  </cols>
  <sheetData>
    <row r="1" spans="1:14" s="1" customFormat="1" ht="21" x14ac:dyDescent="0.4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4" s="2" customFormat="1" ht="16.2" x14ac:dyDescent="0.35">
      <c r="A2" s="87" t="s">
        <v>38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</row>
    <row r="3" spans="1:14" s="2" customFormat="1" ht="16.2" x14ac:dyDescent="0.35">
      <c r="A3" s="88" t="s">
        <v>30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</row>
    <row r="4" spans="1:14" s="2" customFormat="1" ht="16.2" x14ac:dyDescent="0.35">
      <c r="A4" s="88" t="s">
        <v>67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</row>
    <row r="5" spans="1:14" s="2" customFormat="1" ht="16.2" x14ac:dyDescent="0.35">
      <c r="A5" s="88" t="s">
        <v>72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</row>
    <row r="6" spans="1:14" x14ac:dyDescent="0.3">
      <c r="J6" s="3"/>
    </row>
    <row r="7" spans="1:14" s="4" customFormat="1" ht="46.8" x14ac:dyDescent="0.3">
      <c r="A7" s="84" t="s">
        <v>4</v>
      </c>
      <c r="B7" s="84" t="s">
        <v>5</v>
      </c>
      <c r="C7" s="84" t="s">
        <v>2</v>
      </c>
      <c r="D7" s="84" t="s">
        <v>1</v>
      </c>
      <c r="E7" s="84"/>
      <c r="F7" s="84"/>
      <c r="G7" s="84" t="s">
        <v>20</v>
      </c>
      <c r="H7" s="84"/>
      <c r="I7" s="84"/>
      <c r="J7" s="84" t="s">
        <v>19</v>
      </c>
      <c r="K7" s="84"/>
      <c r="L7" s="84"/>
      <c r="M7" s="84"/>
      <c r="N7" s="34" t="s">
        <v>3</v>
      </c>
    </row>
    <row r="8" spans="1:14" s="4" customFormat="1" ht="31.2" x14ac:dyDescent="0.3">
      <c r="A8" s="84"/>
      <c r="B8" s="84"/>
      <c r="C8" s="84"/>
      <c r="D8" s="34" t="s">
        <v>6</v>
      </c>
      <c r="E8" s="34" t="s">
        <v>7</v>
      </c>
      <c r="F8" s="34" t="s">
        <v>8</v>
      </c>
      <c r="G8" s="34" t="s">
        <v>16</v>
      </c>
      <c r="H8" s="34" t="s">
        <v>17</v>
      </c>
      <c r="I8" s="34" t="s">
        <v>18</v>
      </c>
      <c r="J8" s="34" t="s">
        <v>21</v>
      </c>
      <c r="K8" s="34" t="s">
        <v>22</v>
      </c>
      <c r="L8" s="34" t="s">
        <v>23</v>
      </c>
      <c r="M8" s="34" t="s">
        <v>24</v>
      </c>
      <c r="N8" s="34"/>
    </row>
    <row r="9" spans="1:14" s="2" customFormat="1" ht="26.4" customHeight="1" x14ac:dyDescent="0.3">
      <c r="A9" s="89" t="s">
        <v>9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1"/>
    </row>
    <row r="10" spans="1:14" s="4" customFormat="1" ht="21.75" customHeight="1" x14ac:dyDescent="0.35">
      <c r="A10" s="13" t="s">
        <v>61</v>
      </c>
      <c r="B10" s="34">
        <v>100</v>
      </c>
      <c r="C10" s="34">
        <v>133</v>
      </c>
      <c r="D10" s="16">
        <v>51.2</v>
      </c>
      <c r="E10" s="16">
        <v>5.8</v>
      </c>
      <c r="F10" s="16">
        <v>5</v>
      </c>
      <c r="G10" s="16">
        <v>0.01</v>
      </c>
      <c r="H10" s="16">
        <v>4.5999999999999996</v>
      </c>
      <c r="I10" s="16">
        <v>0</v>
      </c>
      <c r="J10" s="16">
        <v>17.170000000000002</v>
      </c>
      <c r="K10" s="16">
        <v>20.3</v>
      </c>
      <c r="L10" s="16">
        <v>10.34</v>
      </c>
      <c r="M10" s="16">
        <v>0.6</v>
      </c>
      <c r="N10" s="5">
        <v>73</v>
      </c>
    </row>
    <row r="11" spans="1:14" s="4" customFormat="1" ht="32.25" customHeight="1" x14ac:dyDescent="0.35">
      <c r="A11" s="13" t="s">
        <v>80</v>
      </c>
      <c r="B11" s="34">
        <v>100</v>
      </c>
      <c r="C11" s="34">
        <v>168</v>
      </c>
      <c r="D11" s="16">
        <v>7.9</v>
      </c>
      <c r="E11" s="16">
        <v>10</v>
      </c>
      <c r="F11" s="16">
        <v>8.1</v>
      </c>
      <c r="G11" s="16">
        <v>2.5000000000000001E-2</v>
      </c>
      <c r="H11" s="16">
        <v>2.8</v>
      </c>
      <c r="I11" s="16">
        <v>0</v>
      </c>
      <c r="J11" s="16">
        <v>235</v>
      </c>
      <c r="K11" s="16">
        <v>2.6</v>
      </c>
      <c r="L11" s="16">
        <v>15</v>
      </c>
      <c r="M11" s="16">
        <v>22</v>
      </c>
      <c r="N11" s="5">
        <v>235</v>
      </c>
    </row>
    <row r="12" spans="1:14" s="4" customFormat="1" ht="16.2" x14ac:dyDescent="0.3">
      <c r="A12" s="19" t="s">
        <v>13</v>
      </c>
      <c r="B12" s="12">
        <v>150</v>
      </c>
      <c r="C12" s="10">
        <v>137</v>
      </c>
      <c r="D12" s="24">
        <v>3.72</v>
      </c>
      <c r="E12" s="6">
        <v>5.76</v>
      </c>
      <c r="F12" s="6">
        <v>24.48</v>
      </c>
      <c r="G12" s="6">
        <v>0.157</v>
      </c>
      <c r="H12" s="6">
        <v>18.2</v>
      </c>
      <c r="I12" s="6">
        <v>28.571000000000002</v>
      </c>
      <c r="J12" s="6">
        <v>19.513999999999999</v>
      </c>
      <c r="K12" s="6">
        <v>79.7</v>
      </c>
      <c r="L12" s="6">
        <v>29.029</v>
      </c>
      <c r="M12" s="6">
        <v>1.171</v>
      </c>
      <c r="N12" s="10">
        <v>312</v>
      </c>
    </row>
    <row r="13" spans="1:14" s="4" customFormat="1" ht="16.2" x14ac:dyDescent="0.35">
      <c r="A13" s="13" t="s">
        <v>46</v>
      </c>
      <c r="B13" s="34">
        <v>200</v>
      </c>
      <c r="C13" s="12">
        <v>58</v>
      </c>
      <c r="D13" s="16">
        <v>0.15554000000000001</v>
      </c>
      <c r="E13" s="16">
        <v>0.04</v>
      </c>
      <c r="F13" s="16">
        <v>14.1</v>
      </c>
      <c r="G13" s="16">
        <v>1.3332E-2</v>
      </c>
      <c r="H13" s="16">
        <v>1.35</v>
      </c>
      <c r="I13" s="16">
        <v>0</v>
      </c>
      <c r="J13" s="16">
        <v>7.863658</v>
      </c>
      <c r="K13" s="16">
        <v>4.9939450000000001</v>
      </c>
      <c r="L13" s="16">
        <v>4.0851470000000001</v>
      </c>
      <c r="M13" s="16">
        <v>0.99878900000000004</v>
      </c>
      <c r="N13" s="12">
        <v>342</v>
      </c>
    </row>
    <row r="14" spans="1:14" s="4" customFormat="1" ht="18" customHeight="1" x14ac:dyDescent="0.35">
      <c r="A14" s="15" t="s">
        <v>15</v>
      </c>
      <c r="B14" s="12">
        <v>30</v>
      </c>
      <c r="C14" s="12">
        <v>71</v>
      </c>
      <c r="D14" s="16">
        <v>2.2999999999999998</v>
      </c>
      <c r="E14" s="16">
        <v>0.24</v>
      </c>
      <c r="F14" s="16">
        <v>14.7</v>
      </c>
      <c r="G14" s="16">
        <v>0.03</v>
      </c>
      <c r="H14" s="16">
        <v>0</v>
      </c>
      <c r="I14" s="16">
        <v>0</v>
      </c>
      <c r="J14" s="16">
        <v>6.48</v>
      </c>
      <c r="K14" s="16">
        <v>22.2</v>
      </c>
      <c r="L14" s="16">
        <v>4.2</v>
      </c>
      <c r="M14" s="16">
        <v>0.33</v>
      </c>
      <c r="N14" s="12">
        <v>0</v>
      </c>
    </row>
    <row r="15" spans="1:14" s="4" customFormat="1" ht="18.75" customHeight="1" x14ac:dyDescent="0.3">
      <c r="A15" s="78" t="s">
        <v>10</v>
      </c>
      <c r="B15" s="37">
        <f>SUM(B10:B14)</f>
        <v>580</v>
      </c>
      <c r="C15" s="37">
        <f t="shared" ref="C15:M15" si="0">SUM(C10:C14)</f>
        <v>567</v>
      </c>
      <c r="D15" s="27">
        <f t="shared" si="0"/>
        <v>65.275540000000007</v>
      </c>
      <c r="E15" s="27">
        <f t="shared" si="0"/>
        <v>21.84</v>
      </c>
      <c r="F15" s="27">
        <f t="shared" si="0"/>
        <v>66.38</v>
      </c>
      <c r="G15" s="27">
        <f t="shared" si="0"/>
        <v>0.23533200000000001</v>
      </c>
      <c r="H15" s="27">
        <f t="shared" si="0"/>
        <v>26.95</v>
      </c>
      <c r="I15" s="27">
        <f t="shared" si="0"/>
        <v>28.571000000000002</v>
      </c>
      <c r="J15" s="27">
        <f t="shared" si="0"/>
        <v>286.02765800000003</v>
      </c>
      <c r="K15" s="27">
        <f t="shared" si="0"/>
        <v>129.79394500000001</v>
      </c>
      <c r="L15" s="27">
        <f t="shared" si="0"/>
        <v>62.654147000000002</v>
      </c>
      <c r="M15" s="27">
        <f t="shared" si="0"/>
        <v>25.099788999999998</v>
      </c>
      <c r="N15" s="37"/>
    </row>
    <row r="16" spans="1:14" ht="32.25" customHeight="1" x14ac:dyDescent="0.3">
      <c r="A16" s="89" t="s">
        <v>11</v>
      </c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1"/>
    </row>
    <row r="17" spans="1:14" ht="16.2" x14ac:dyDescent="0.35">
      <c r="A17" s="38" t="s">
        <v>93</v>
      </c>
      <c r="B17" s="47">
        <v>100</v>
      </c>
      <c r="C17" s="48">
        <v>102</v>
      </c>
      <c r="D17" s="55">
        <v>0.96685999999999994</v>
      </c>
      <c r="E17" s="55">
        <v>6.1345600000000005</v>
      </c>
      <c r="F17" s="55">
        <v>3.0672800000000002</v>
      </c>
      <c r="G17" s="55">
        <v>3.3340000000000002E-2</v>
      </c>
      <c r="H17" s="55">
        <v>19.103820000000002</v>
      </c>
      <c r="I17" s="55">
        <v>0</v>
      </c>
      <c r="J17" s="55">
        <v>26.772019999999998</v>
      </c>
      <c r="K17" s="55">
        <v>0</v>
      </c>
      <c r="L17" s="55">
        <v>0</v>
      </c>
      <c r="M17" s="55">
        <v>0.76682000000000006</v>
      </c>
      <c r="N17" s="48">
        <v>15</v>
      </c>
    </row>
    <row r="18" spans="1:14" ht="32.4" x14ac:dyDescent="0.3">
      <c r="A18" s="40" t="s">
        <v>94</v>
      </c>
      <c r="B18" s="41">
        <v>250</v>
      </c>
      <c r="C18" s="42">
        <v>96</v>
      </c>
      <c r="D18" s="55">
        <v>2.65</v>
      </c>
      <c r="E18" s="56">
        <v>2.78</v>
      </c>
      <c r="F18" s="56">
        <v>24.22</v>
      </c>
      <c r="G18" s="56">
        <v>0.152</v>
      </c>
      <c r="H18" s="56">
        <v>8.1999999999999993</v>
      </c>
      <c r="I18" s="56">
        <v>0</v>
      </c>
      <c r="J18" s="56">
        <v>41.033000000000001</v>
      </c>
      <c r="K18" s="56">
        <v>83.605999999999995</v>
      </c>
      <c r="L18" s="56">
        <v>33.871000000000002</v>
      </c>
      <c r="M18" s="56">
        <v>1.2569999999999999</v>
      </c>
      <c r="N18" s="41">
        <v>103</v>
      </c>
    </row>
    <row r="19" spans="1:14" ht="16.2" x14ac:dyDescent="0.3">
      <c r="A19" s="40" t="s">
        <v>63</v>
      </c>
      <c r="B19" s="41">
        <v>100</v>
      </c>
      <c r="C19" s="43">
        <v>201</v>
      </c>
      <c r="D19" s="45">
        <v>8.8000000000000007</v>
      </c>
      <c r="E19" s="45">
        <v>13.7</v>
      </c>
      <c r="F19" s="45">
        <v>10.1</v>
      </c>
      <c r="G19" s="45">
        <v>4.3999999999999997E-2</v>
      </c>
      <c r="H19" s="45">
        <v>0</v>
      </c>
      <c r="I19" s="45">
        <v>29.091000000000001</v>
      </c>
      <c r="J19" s="45">
        <v>9.3239999999999998</v>
      </c>
      <c r="K19" s="45">
        <v>123.462</v>
      </c>
      <c r="L19" s="45">
        <v>22.254999999999999</v>
      </c>
      <c r="M19" s="45">
        <v>1.964</v>
      </c>
      <c r="N19" s="39">
        <v>268</v>
      </c>
    </row>
    <row r="20" spans="1:14" ht="32.4" x14ac:dyDescent="0.35">
      <c r="A20" s="38" t="s">
        <v>56</v>
      </c>
      <c r="B20" s="39">
        <v>150</v>
      </c>
      <c r="C20" s="39">
        <v>184</v>
      </c>
      <c r="D20" s="45">
        <v>5.56</v>
      </c>
      <c r="E20" s="45">
        <v>9.34</v>
      </c>
      <c r="F20" s="45">
        <v>39.49</v>
      </c>
      <c r="G20" s="45">
        <v>0.21</v>
      </c>
      <c r="H20" s="45">
        <v>0</v>
      </c>
      <c r="I20" s="45">
        <v>40</v>
      </c>
      <c r="J20" s="45">
        <v>26.39</v>
      </c>
      <c r="K20" s="45">
        <v>207.35</v>
      </c>
      <c r="L20" s="45">
        <v>140.52000000000001</v>
      </c>
      <c r="M20" s="45">
        <v>4.74</v>
      </c>
      <c r="N20" s="39">
        <v>171</v>
      </c>
    </row>
    <row r="21" spans="1:14" ht="16.2" x14ac:dyDescent="0.35">
      <c r="A21" s="38" t="s">
        <v>62</v>
      </c>
      <c r="B21" s="41">
        <v>200</v>
      </c>
      <c r="C21" s="41">
        <v>115</v>
      </c>
      <c r="D21" s="56">
        <v>0.16</v>
      </c>
      <c r="E21" s="56">
        <v>0.16</v>
      </c>
      <c r="F21" s="56">
        <v>27.88</v>
      </c>
      <c r="G21" s="56">
        <v>13.6</v>
      </c>
      <c r="H21" s="56">
        <v>0.9</v>
      </c>
      <c r="I21" s="56">
        <v>0.01</v>
      </c>
      <c r="J21" s="56">
        <v>112.55</v>
      </c>
      <c r="K21" s="56">
        <v>185.54</v>
      </c>
      <c r="L21" s="56">
        <v>99.08</v>
      </c>
      <c r="M21" s="56">
        <v>18.420000000000002</v>
      </c>
      <c r="N21" s="41">
        <v>342</v>
      </c>
    </row>
    <row r="22" spans="1:14" ht="16.2" x14ac:dyDescent="0.35">
      <c r="A22" s="57" t="s">
        <v>15</v>
      </c>
      <c r="B22" s="42">
        <v>30</v>
      </c>
      <c r="C22" s="42">
        <v>71</v>
      </c>
      <c r="D22" s="56">
        <v>2.2999999999999998</v>
      </c>
      <c r="E22" s="56">
        <v>0.24</v>
      </c>
      <c r="F22" s="56">
        <v>14.7</v>
      </c>
      <c r="G22" s="56">
        <v>0.03</v>
      </c>
      <c r="H22" s="56">
        <v>0</v>
      </c>
      <c r="I22" s="56">
        <v>0</v>
      </c>
      <c r="J22" s="56">
        <v>6.48</v>
      </c>
      <c r="K22" s="56">
        <v>22.2</v>
      </c>
      <c r="L22" s="56">
        <v>4.2</v>
      </c>
      <c r="M22" s="56">
        <v>0.33</v>
      </c>
      <c r="N22" s="42">
        <v>0</v>
      </c>
    </row>
    <row r="23" spans="1:14" ht="16.2" x14ac:dyDescent="0.35">
      <c r="A23" s="38" t="s">
        <v>14</v>
      </c>
      <c r="B23" s="39">
        <v>35</v>
      </c>
      <c r="C23" s="43">
        <v>80</v>
      </c>
      <c r="D23" s="45">
        <v>2.54</v>
      </c>
      <c r="E23" s="45">
        <v>0.6</v>
      </c>
      <c r="F23" s="45">
        <v>13.76</v>
      </c>
      <c r="G23" s="45">
        <v>0.12</v>
      </c>
      <c r="H23" s="45">
        <v>0.14000000000000001</v>
      </c>
      <c r="I23" s="45">
        <v>0</v>
      </c>
      <c r="J23" s="45">
        <v>21.9</v>
      </c>
      <c r="K23" s="45">
        <v>37.5</v>
      </c>
      <c r="L23" s="45">
        <v>12</v>
      </c>
      <c r="M23" s="45">
        <v>0.8</v>
      </c>
      <c r="N23" s="39">
        <v>2</v>
      </c>
    </row>
    <row r="24" spans="1:14" s="2" customFormat="1" x14ac:dyDescent="0.3">
      <c r="A24" s="50" t="s">
        <v>10</v>
      </c>
      <c r="B24" s="61">
        <f>SUM(B17:B23)</f>
        <v>865</v>
      </c>
      <c r="C24" s="61">
        <f t="shared" ref="C24:M24" si="1">SUM(C17:C23)</f>
        <v>849</v>
      </c>
      <c r="D24" s="58">
        <f t="shared" si="1"/>
        <v>22.976859999999999</v>
      </c>
      <c r="E24" s="58">
        <f t="shared" si="1"/>
        <v>32.954560000000001</v>
      </c>
      <c r="F24" s="58">
        <f t="shared" si="1"/>
        <v>133.21727999999999</v>
      </c>
      <c r="G24" s="58">
        <f t="shared" si="1"/>
        <v>14.189339999999998</v>
      </c>
      <c r="H24" s="58">
        <f t="shared" si="1"/>
        <v>28.343820000000001</v>
      </c>
      <c r="I24" s="58">
        <f t="shared" si="1"/>
        <v>69.101000000000013</v>
      </c>
      <c r="J24" s="58">
        <f t="shared" si="1"/>
        <v>244.44901999999999</v>
      </c>
      <c r="K24" s="58">
        <f t="shared" si="1"/>
        <v>659.65800000000002</v>
      </c>
      <c r="L24" s="58">
        <f t="shared" si="1"/>
        <v>311.92599999999999</v>
      </c>
      <c r="M24" s="58">
        <f t="shared" si="1"/>
        <v>28.277820000000002</v>
      </c>
      <c r="N24" s="61"/>
    </row>
    <row r="25" spans="1:14" ht="29.4" customHeight="1" x14ac:dyDescent="0.3">
      <c r="A25" s="96" t="s">
        <v>110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8"/>
    </row>
    <row r="26" spans="1:14" ht="32.4" x14ac:dyDescent="0.3">
      <c r="A26" s="40" t="s">
        <v>123</v>
      </c>
      <c r="B26" s="42">
        <v>100</v>
      </c>
      <c r="C26" s="43">
        <v>247</v>
      </c>
      <c r="D26" s="44">
        <v>7.3</v>
      </c>
      <c r="E26" s="45">
        <v>5.44</v>
      </c>
      <c r="F26" s="45">
        <v>42.04</v>
      </c>
      <c r="G26" s="45">
        <v>0.157</v>
      </c>
      <c r="H26" s="45">
        <v>18.2</v>
      </c>
      <c r="I26" s="45">
        <v>28.571000000000002</v>
      </c>
      <c r="J26" s="45">
        <v>19.513999999999999</v>
      </c>
      <c r="K26" s="45">
        <v>79.7</v>
      </c>
      <c r="L26" s="45">
        <v>29.029</v>
      </c>
      <c r="M26" s="45">
        <v>1.171</v>
      </c>
      <c r="N26" s="43">
        <v>461</v>
      </c>
    </row>
    <row r="27" spans="1:14" ht="16.2" x14ac:dyDescent="0.35">
      <c r="A27" s="38" t="s">
        <v>124</v>
      </c>
      <c r="B27" s="39">
        <v>200</v>
      </c>
      <c r="C27" s="43">
        <v>78</v>
      </c>
      <c r="D27" s="45">
        <v>2.8</v>
      </c>
      <c r="E27" s="45">
        <v>2.5</v>
      </c>
      <c r="F27" s="45">
        <v>11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5">
        <v>0</v>
      </c>
      <c r="N27" s="43">
        <v>420</v>
      </c>
    </row>
    <row r="28" spans="1:14" x14ac:dyDescent="0.3">
      <c r="A28" s="99" t="s">
        <v>10</v>
      </c>
      <c r="B28" s="82">
        <f>SUM(B26:B27)</f>
        <v>300</v>
      </c>
      <c r="C28" s="82">
        <f t="shared" ref="C28:M28" si="2">SUM(C26:C27)</f>
        <v>325</v>
      </c>
      <c r="D28" s="58">
        <f t="shared" si="2"/>
        <v>10.1</v>
      </c>
      <c r="E28" s="58">
        <f t="shared" si="2"/>
        <v>7.94</v>
      </c>
      <c r="F28" s="58">
        <f t="shared" si="2"/>
        <v>53.04</v>
      </c>
      <c r="G28" s="58">
        <f t="shared" si="2"/>
        <v>0.157</v>
      </c>
      <c r="H28" s="58">
        <f t="shared" si="2"/>
        <v>18.2</v>
      </c>
      <c r="I28" s="58">
        <f t="shared" si="2"/>
        <v>28.571000000000002</v>
      </c>
      <c r="J28" s="58">
        <f t="shared" si="2"/>
        <v>19.513999999999999</v>
      </c>
      <c r="K28" s="58">
        <f t="shared" si="2"/>
        <v>79.7</v>
      </c>
      <c r="L28" s="58">
        <f t="shared" si="2"/>
        <v>29.029</v>
      </c>
      <c r="M28" s="58">
        <f t="shared" si="2"/>
        <v>1.171</v>
      </c>
      <c r="N28" s="61"/>
    </row>
    <row r="29" spans="1:14" s="2" customFormat="1" x14ac:dyDescent="0.3">
      <c r="A29" s="63" t="s">
        <v>107</v>
      </c>
      <c r="B29" s="64">
        <f>B15+B24+B28</f>
        <v>1745</v>
      </c>
      <c r="C29" s="64">
        <f t="shared" ref="C29:M29" si="3">C15+C24+C28</f>
        <v>1741</v>
      </c>
      <c r="D29" s="65">
        <f t="shared" si="3"/>
        <v>98.352400000000003</v>
      </c>
      <c r="E29" s="65">
        <f t="shared" si="3"/>
        <v>62.734560000000002</v>
      </c>
      <c r="F29" s="65">
        <f t="shared" si="3"/>
        <v>252.63727999999998</v>
      </c>
      <c r="G29" s="65">
        <f t="shared" si="3"/>
        <v>14.581671999999998</v>
      </c>
      <c r="H29" s="65">
        <f t="shared" si="3"/>
        <v>73.493819999999999</v>
      </c>
      <c r="I29" s="65">
        <f t="shared" si="3"/>
        <v>126.24300000000001</v>
      </c>
      <c r="J29" s="65">
        <f t="shared" si="3"/>
        <v>549.990678</v>
      </c>
      <c r="K29" s="65">
        <f t="shared" si="3"/>
        <v>869.15194500000007</v>
      </c>
      <c r="L29" s="65">
        <f t="shared" si="3"/>
        <v>403.60914700000001</v>
      </c>
      <c r="M29" s="65">
        <f t="shared" si="3"/>
        <v>54.548608999999999</v>
      </c>
      <c r="N29" s="7"/>
    </row>
  </sheetData>
  <mergeCells count="14">
    <mergeCell ref="A16:N16"/>
    <mergeCell ref="A25:N25"/>
    <mergeCell ref="J7:M7"/>
    <mergeCell ref="A9:N9"/>
    <mergeCell ref="A1:N1"/>
    <mergeCell ref="A2:N2"/>
    <mergeCell ref="A3:N3"/>
    <mergeCell ref="A4:N4"/>
    <mergeCell ref="A5:N5"/>
    <mergeCell ref="A7:A8"/>
    <mergeCell ref="B7:B8"/>
    <mergeCell ref="C7:C8"/>
    <mergeCell ref="D7:F7"/>
    <mergeCell ref="G7:I7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 1л</vt:lpstr>
      <vt:lpstr>2л</vt:lpstr>
      <vt:lpstr>3л</vt:lpstr>
      <vt:lpstr>4л</vt:lpstr>
      <vt:lpstr>5л</vt:lpstr>
      <vt:lpstr>6л</vt:lpstr>
      <vt:lpstr>7л</vt:lpstr>
      <vt:lpstr>8л</vt:lpstr>
      <vt:lpstr>9л</vt:lpstr>
      <vt:lpstr>10л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cp:lastPrinted>2025-05-22T08:33:47Z</cp:lastPrinted>
  <dcterms:created xsi:type="dcterms:W3CDTF">2015-06-05T18:19:34Z</dcterms:created>
  <dcterms:modified xsi:type="dcterms:W3CDTF">2025-05-22T08:52:32Z</dcterms:modified>
</cp:coreProperties>
</file>